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ภารกิจปุ้ย งปม. 2564\งานก่อสร้าง 3 รายการ\2. ก่อสร้างโรงเรือนแพะแกะ\"/>
    </mc:Choice>
  </mc:AlternateContent>
  <bookViews>
    <workbookView xWindow="0" yWindow="0" windowWidth="23235" windowHeight="11055" tabRatio="937"/>
  </bookViews>
  <sheets>
    <sheet name="ราคารวมสุทธิ(ปร.4)" sheetId="13" r:id="rId1"/>
    <sheet name="หมวดที่ 1 งานโครงสร้าง" sheetId="2" r:id="rId2"/>
    <sheet name="หมวดที่ 2 งานสถาปัตยกรรม" sheetId="20" r:id="rId3"/>
    <sheet name="หมวดที่ 3 งานระบบประปาฯ" sheetId="28" r:id="rId4"/>
    <sheet name="หมวดที่ 4 งานระบบไฟฟ้าและสื่อ" sheetId="21" r:id="rId5"/>
    <sheet name="หมวดที่ 5 ครุภัณฑ์" sheetId="25" r:id="rId6"/>
  </sheets>
  <definedNames>
    <definedName name="_xlnm.Print_Area" localSheetId="0">'ราคารวมสุทธิ(ปร.4)'!$A$1:$I$25</definedName>
    <definedName name="_xlnm.Print_Area" localSheetId="1">'หมวดที่ 1 งานโครงสร้าง'!$A$1:$I$52</definedName>
    <definedName name="_xlnm.Print_Area" localSheetId="2">'หมวดที่ 2 งานสถาปัตยกรรม'!$A$1:$I$156</definedName>
    <definedName name="_xlnm.Print_Area" localSheetId="3">'หมวดที่ 3 งานระบบประปาฯ'!$A$1:$I$78</definedName>
    <definedName name="_xlnm.Print_Area" localSheetId="4">'หมวดที่ 4 งานระบบไฟฟ้าและสื่อ'!$A$1:$I$78</definedName>
    <definedName name="_xlnm.Print_Area" localSheetId="5">'หมวดที่ 5 ครุภัณฑ์'!$A$1:$I$26</definedName>
  </definedNames>
  <calcPr calcId="162913"/>
</workbook>
</file>

<file path=xl/calcChain.xml><?xml version="1.0" encoding="utf-8"?>
<calcChain xmlns="http://schemas.openxmlformats.org/spreadsheetml/2006/main">
  <c r="A57" i="28" l="1"/>
  <c r="A106" i="20" l="1"/>
  <c r="H106" i="20"/>
  <c r="A107" i="20"/>
  <c r="I107" i="20"/>
  <c r="A108" i="20"/>
  <c r="I108" i="20"/>
  <c r="A132" i="20"/>
  <c r="H132" i="20"/>
  <c r="A133" i="20"/>
  <c r="I133" i="20"/>
  <c r="A134" i="20"/>
  <c r="I134" i="20"/>
  <c r="C21" i="13" l="1"/>
  <c r="I4" i="25" l="1"/>
  <c r="I3" i="25"/>
  <c r="H2" i="25"/>
  <c r="A4" i="25"/>
  <c r="A3" i="25"/>
  <c r="A2" i="25"/>
  <c r="I82" i="20" l="1"/>
  <c r="I81" i="20"/>
  <c r="H80" i="20"/>
  <c r="A82" i="20"/>
  <c r="A81" i="20"/>
  <c r="I56" i="20"/>
  <c r="I55" i="20"/>
  <c r="H54" i="20"/>
  <c r="A56" i="20"/>
  <c r="A55" i="20"/>
  <c r="A54" i="20"/>
  <c r="A80" i="20" s="1"/>
  <c r="I30" i="20"/>
  <c r="I29" i="20"/>
  <c r="H28" i="20"/>
  <c r="A30" i="20"/>
  <c r="A29" i="20"/>
  <c r="A28" i="20"/>
  <c r="B8" i="13" l="1"/>
  <c r="I30" i="2" l="1"/>
  <c r="I29" i="2"/>
  <c r="H28" i="2"/>
  <c r="A30" i="2"/>
  <c r="A29" i="2"/>
  <c r="A28" i="2"/>
  <c r="B11" i="13" l="1"/>
  <c r="B10" i="13"/>
  <c r="B9" i="13"/>
  <c r="I56" i="28" l="1"/>
  <c r="I55" i="28"/>
  <c r="H54" i="28"/>
  <c r="A56" i="28"/>
  <c r="A55" i="28"/>
  <c r="A54" i="28"/>
  <c r="A4" i="20"/>
  <c r="I30" i="21"/>
  <c r="I56" i="21" s="1"/>
  <c r="I29" i="21"/>
  <c r="I55" i="21" s="1"/>
  <c r="H28" i="21"/>
  <c r="H54" i="21" s="1"/>
  <c r="A30" i="21"/>
  <c r="A56" i="21" s="1"/>
  <c r="A29" i="21"/>
  <c r="A55" i="21" s="1"/>
  <c r="A28" i="21"/>
  <c r="A54" i="21" s="1"/>
  <c r="I4" i="21"/>
  <c r="A4" i="21"/>
  <c r="I3" i="21"/>
  <c r="A3" i="21"/>
  <c r="H2" i="21"/>
  <c r="A2" i="21"/>
  <c r="I30" i="28"/>
  <c r="I29" i="28"/>
  <c r="H28" i="28"/>
  <c r="A30" i="28"/>
  <c r="A29" i="28"/>
  <c r="A28" i="28"/>
  <c r="I4" i="28"/>
  <c r="A4" i="28"/>
  <c r="I3" i="28"/>
  <c r="A3" i="28"/>
  <c r="H2" i="28"/>
  <c r="A2" i="28"/>
  <c r="I4" i="20"/>
  <c r="I3" i="20"/>
  <c r="H2" i="20"/>
  <c r="A3" i="20"/>
  <c r="A2" i="20"/>
  <c r="H2" i="2"/>
  <c r="I4" i="2"/>
  <c r="I3" i="2"/>
  <c r="A3" i="2"/>
  <c r="A4" i="2"/>
  <c r="A2" i="2"/>
  <c r="K37" i="13"/>
</calcChain>
</file>

<file path=xl/sharedStrings.xml><?xml version="1.0" encoding="utf-8"?>
<sst xmlns="http://schemas.openxmlformats.org/spreadsheetml/2006/main" count="511" uniqueCount="214">
  <si>
    <t>ลำดับ</t>
  </si>
  <si>
    <t>รายการ</t>
  </si>
  <si>
    <t>ปริมาณวัสดุก่อสร้าง</t>
  </si>
  <si>
    <t>รวมเงิน</t>
  </si>
  <si>
    <t>ค่าแรงงาน</t>
  </si>
  <si>
    <t>จำนวน</t>
  </si>
  <si>
    <t>หน่วย</t>
  </si>
  <si>
    <t>หน่วยละ</t>
  </si>
  <si>
    <t>รวม</t>
  </si>
  <si>
    <t>รวมเงิน (บาท)</t>
  </si>
  <si>
    <t>รวมราคาเป็นเงินทั้งสิ้น  (บาท)</t>
  </si>
  <si>
    <t>ประมาณราคาค่าก่อสร้าง</t>
  </si>
  <si>
    <t>แผ่นที่ 2</t>
  </si>
  <si>
    <t>มหาวิทยาลัยราชภัฏเพชรบุรี</t>
  </si>
  <si>
    <t>ราคาวัสดุก่อสร้าง</t>
  </si>
  <si>
    <t>ประมาณราคาโดย</t>
  </si>
  <si>
    <t>รวมราคาค่าก่อสร้าง</t>
  </si>
  <si>
    <t>ค่าวัสดุ</t>
  </si>
  <si>
    <t>ราคารวม(บาท)</t>
  </si>
  <si>
    <t>ค่าวัสดุก่อสร้าง</t>
  </si>
  <si>
    <t>รวมเป็นเงินทั้งสิ้น</t>
  </si>
  <si>
    <t>แผ่นที่ 1</t>
  </si>
  <si>
    <t>บาท</t>
  </si>
  <si>
    <t>แผ่นที่ 3</t>
  </si>
  <si>
    <t>แผ่นที่ 5</t>
  </si>
  <si>
    <t>แผ่นที่ 6</t>
  </si>
  <si>
    <t>แผ่นที่ 7</t>
  </si>
  <si>
    <t>แผ่นที่ 8</t>
  </si>
  <si>
    <t>แผ่นที่ 9</t>
  </si>
  <si>
    <t>แผ่นที่ 10</t>
  </si>
  <si>
    <t>แผ่นที่ 11</t>
  </si>
  <si>
    <t>แผ่นที่ 12</t>
  </si>
  <si>
    <t>แผ่นที่ 13</t>
  </si>
  <si>
    <t>แผ่นที่ 14</t>
  </si>
  <si>
    <t>แผ่นที่ 15</t>
  </si>
  <si>
    <t>หมวดที่ 1  งานโครงสร้าง</t>
  </si>
  <si>
    <t>หมวดที่ 1  งานโครงสร้าง(ต่อ)</t>
  </si>
  <si>
    <t>หมวดที่ 2  งานสถาปัตยกรรม</t>
  </si>
  <si>
    <t>หมวดที่ 2  งานสถาปัตยกรรม(ต่อ)</t>
  </si>
  <si>
    <t>1.ราคารวมครุภัณฑ์</t>
  </si>
  <si>
    <t>ค่าแรงไม้แบบ</t>
  </si>
  <si>
    <t>หมวดที่ 3  งานระบบประปา สุขภัณฑ์ สุขาภิบาลและดับเพลิง</t>
  </si>
  <si>
    <t>หมวดที่ 3  งานระบบประปา สุขภัณฑ์ สุขาภิบาลและดับเพลิง(ต่อ)</t>
  </si>
  <si>
    <t>งานก่อสร้างอาคารโรงเรือนไก่ไข่  อาคารโรงเรือนไก่เนื้อ และอาคารโรงเรือนแพะ-แกะ  1 งาน</t>
  </si>
  <si>
    <t>งานวางผัง-ปรับพื้นที่</t>
  </si>
  <si>
    <t>งานวางผัง-ปรับพื้นที่-ถางป่า</t>
  </si>
  <si>
    <t>งานดินถมรอบอาคาร</t>
  </si>
  <si>
    <t>ขุดดินฐานรากและถมคืน</t>
  </si>
  <si>
    <t>ทรายหยาบรองพื้น ทั้งก้นหลุมและตัวอาคาร</t>
  </si>
  <si>
    <t>คอนกรีตหยาบ</t>
  </si>
  <si>
    <t>เสาเข็ม คอร.ไอ 0.15x0.15x6.00 ม.</t>
  </si>
  <si>
    <t>ไม้แบบทั่วไป อาคาร ชั้นเดียว (ใช้ 80 %)</t>
  </si>
  <si>
    <t>ตะปูขนาดต่างๆ</t>
  </si>
  <si>
    <t>คอนกรีตผสมเสร็จ 240 กก./ตร.ซม.(CUBE)</t>
  </si>
  <si>
    <t>เหล็กกลม  SR 24 Ø  6  มม.</t>
  </si>
  <si>
    <t>เหล็กกลม  SR 24 Ø  9  มม.</t>
  </si>
  <si>
    <t>เหล็กข้ออ้อย SD 30 Ø  12  มม.</t>
  </si>
  <si>
    <t>เหล็กข้ออ้อย SD 30 Ø  16  มม.</t>
  </si>
  <si>
    <t>ลวดผูกเหล็กโครงสร้าง (เบอร์ 18)</t>
  </si>
  <si>
    <t>อาคารโรงเรือนไก่ไข่-ไก่เนื้อ-แพะแกะ</t>
  </si>
  <si>
    <t>เสาเข็ม คอร.ไอ ขนาด 0.26x0.26x16.00 ม.</t>
  </si>
  <si>
    <t>ค่าสกัดหัวเสาเข็ม   0.26x0.26x16.00 ม.</t>
  </si>
  <si>
    <t>ค่าสกัดหัวเสาเข็ม   0.15x0.15x6.00 ม.</t>
  </si>
  <si>
    <t xml:space="preserve">เสาเหล็ก WF-150x150x7x10 มม. </t>
  </si>
  <si>
    <t>เหล็กแผ่นยึดโคนเสา ขนาด0.25x0.25 ม.หนา 9 มม. พร้อม L-Bolts 6 หุน</t>
  </si>
  <si>
    <t>Stiff Plate 9 mm.</t>
  </si>
  <si>
    <t>แผ่นพื้นสำเร็จอัดแรง แบบตัน</t>
  </si>
  <si>
    <t>ตงเหล็กสี่เหลี่ยมกลวง 125x50x2.3 มม.</t>
  </si>
  <si>
    <t>ตงเหล็กสี่เหลี่ยมกลวง 50x50x2.3 มม.</t>
  </si>
  <si>
    <t>เหล็กตัวซี  100 x 50 x 20 x 2.3  มม.</t>
  </si>
  <si>
    <t>เหล็กตัวซี  125 x 50 x 20 x 2.3  มม.</t>
  </si>
  <si>
    <t>เหล็กสี่เหลี่ยมกลวง 125x50x3.2 มม.</t>
  </si>
  <si>
    <t>เหล็กสี่เหลี่ยมกลวง 25x25x2.3 มม.</t>
  </si>
  <si>
    <t>เหล็กสี่เหลี่ยมกลวง 75x45x2.3 มม.</t>
  </si>
  <si>
    <t>เหล็กแผ่นยึดโครงหลังคา ขนาด0.15x0.15 ม.หนา 6 มม.</t>
  </si>
  <si>
    <t>อาคารโรงเรือนไก่ไข่</t>
  </si>
  <si>
    <t>ครอบกระเบื้องลอนคู่ เลือกสีน้ำเงิน</t>
  </si>
  <si>
    <t>อุปกรณ์ยึดกระเบื้อง เคลือบสี</t>
  </si>
  <si>
    <t>เชิงชายไม้สำเร็จรูป ขนาด 8"</t>
  </si>
  <si>
    <t>เชิงชายไม้สำเร็จรูป ขนาด 6"</t>
  </si>
  <si>
    <t>พ่นฉนวนกันความร้อน หนา 1 1/2"</t>
  </si>
  <si>
    <t>ค่าแรงมุงกระเบื้องหลังคา</t>
  </si>
  <si>
    <t>ฝ้ายิบซั่มบอร์ด 9 มม.กันชื้น ฉาบรอยต่อเรียบ พร้อมโครงเคร่า</t>
  </si>
  <si>
    <t>มอบฝ้าเพดาน PVC สำเร็จรูปสีขาว</t>
  </si>
  <si>
    <t>ทาสีพลาสติกฝ้าเพดาน</t>
  </si>
  <si>
    <t>งานหลังคาอาคารโรงเรือนไก่ไข่-อาคารโรงเรือนไก่เนื้อ</t>
  </si>
  <si>
    <t>งานพื้น-ผนัง-อื่นๆ อาคารโรงเรือนไก่ไข่</t>
  </si>
  <si>
    <t>P1 ผนังก่อมวลเบา หนา 7 ซม.</t>
  </si>
  <si>
    <t>P2 ผนังบุมุ้งลวดไนล่อน โครงเหล็กกล่อง 1"x1"@1.00x1.10ม.</t>
  </si>
  <si>
    <t>P3 ผนังไม้เทียม 6" โครงเหล็กกล่อง 1.5"x1.5"ตามแบบ</t>
  </si>
  <si>
    <t>P4 ผนังบุมุ้งลวดไนล่อน โครงเหล็กกล่อง 1"x1"@1.00x1.10ม.</t>
  </si>
  <si>
    <t>P5 ผนังผิวขัดมัน</t>
  </si>
  <si>
    <t>เอ็น/ทับหลัง คสล.0.10x0.20m.(รับกรงไก่)</t>
  </si>
  <si>
    <t>เอ็น/ทับหลัง คสล.0.10x0.10m.</t>
  </si>
  <si>
    <t>บัวเชิงผนังพีวีซี สีและลายสำเร็จ ขนาด 4"</t>
  </si>
  <si>
    <t>ฉาบปูนเรียบผนังมวลเบา</t>
  </si>
  <si>
    <t>ฉาบปูนเรียบโครงสร้าง</t>
  </si>
  <si>
    <t>ประตู D1  ขนาดตามแบบ</t>
  </si>
  <si>
    <t>ประตู D2  ขนาดตามแบบ</t>
  </si>
  <si>
    <t xml:space="preserve">หน้าต่าง W1 </t>
  </si>
  <si>
    <t>บันได คสล. ผิวขัดเรียบ</t>
  </si>
  <si>
    <t>จมูกบันไดชักร่อง กันลื่น  1x1 ซม. 3 ร่อง</t>
  </si>
  <si>
    <t>ราวนอนกลาง เหล็กกล่อง 1" x 1" ทาสีดำด้าน</t>
  </si>
  <si>
    <t>ราวจับบนและราวตั้ง เหล็กกล่อง 2" x 2" ทาสีดำด้าน</t>
  </si>
  <si>
    <t>สีพลาสติกภายนอก-ภายใน</t>
  </si>
  <si>
    <t>สีพลาสติกไม้เทียม</t>
  </si>
  <si>
    <t>ที่ล้างเท้า (ตามแบบ)</t>
  </si>
  <si>
    <t>บันไดเหล็ก (ตามแบบ)</t>
  </si>
  <si>
    <t>ป้ายชื่ออาคาร (ตามแบบ)</t>
  </si>
  <si>
    <t>ระบบน้ำทิ้ง</t>
  </si>
  <si>
    <t>รูระบายน้ำทิ้ง FD Ø6"</t>
  </si>
  <si>
    <t>วัสดุ-อุปกรณ์สิ้นเปลือง</t>
  </si>
  <si>
    <t>ระบบน้ำดี</t>
  </si>
  <si>
    <t>ก็อกสนาม Ø3/4"</t>
  </si>
  <si>
    <t>บ่อซึม Ø0.80ม.</t>
  </si>
  <si>
    <t>กริ่งแจ้งเพลิงไหม้</t>
  </si>
  <si>
    <t>ป้ายทางออกฉุกเฉิน</t>
  </si>
  <si>
    <t>Automatic Emergency Light</t>
  </si>
  <si>
    <t>โคมไฟแสงสว่างฉุกเฉิน</t>
  </si>
  <si>
    <t xml:space="preserve">อุปกรณ์ตรวจจับเพลิงไหม้แบบไร้สาย </t>
  </si>
  <si>
    <t>ถังบำบัดน้ำเสีย 1,200 ลิตร/วัน พร้อมฐาน</t>
  </si>
  <si>
    <t>หมวดที่ 5  งานครุภัณฑ์</t>
  </si>
  <si>
    <t>หมวดที่ 4  งานระบบไฟฟ้าและแสงสว่าง</t>
  </si>
  <si>
    <t>หมวดที่ 4  งานระบบไฟฟ้าและแสงสว่าง(ต่อ)</t>
  </si>
  <si>
    <t>โคมไฟฟ้าฟลูออเรสเซนท์ครอบพลาสติก 1x18 w.</t>
  </si>
  <si>
    <t>ไฟกิ่งกันน้ำ ขนาด 10 w.</t>
  </si>
  <si>
    <t>สวิทซ์เดี่ยว</t>
  </si>
  <si>
    <t>เต้ารับคู่ (ปลั๊ก)</t>
  </si>
  <si>
    <t>เดินสายไฟฟ้า ดวงโคม</t>
  </si>
  <si>
    <t>เดินสายไฟฟ้า สวิทซ์</t>
  </si>
  <si>
    <t>เดินสายไฟฟ้า (ปลั๊ก)</t>
  </si>
  <si>
    <t>ตู้เบรคเกอร์ ขนาด  6 ช่อง พร้อมอุปกรณ์</t>
  </si>
  <si>
    <t xml:space="preserve">กล้องวงจรปิด </t>
  </si>
  <si>
    <t>ลูกหมุนระบายอากาศอลูมิเนียม พร้อมฐานไฟเบอร์กลาส</t>
  </si>
  <si>
    <t>งานพื้น-ผนัง-อื่นๆ อาคารโรงเรือนไก่เนื้อ</t>
  </si>
  <si>
    <t>P4 ผนังตะแกรง โครงเหล็กกล่อง 1"x1"@1.00x1.10ม.</t>
  </si>
  <si>
    <t>อาคารโรงเรือนไก่เนื้อ</t>
  </si>
  <si>
    <t>อาคารโรงเรือนแพะ-แกะ</t>
  </si>
  <si>
    <t>กระเบื้องซิงเกิลรูฟ รวมครอบและกระดาษกันน้ำ</t>
  </si>
  <si>
    <t>แผ่นซีเมนต์บอร์ด 10 มม.</t>
  </si>
  <si>
    <t>ไม้เนื้อแข็ง 1"x4" ตีเว้นร่อง 2.5 ซม.(ตะเคียนทราย)</t>
  </si>
  <si>
    <t>ค่าแรงไสไม้เนื้อแข็ง</t>
  </si>
  <si>
    <t>ทาสีเนื้อไม้</t>
  </si>
  <si>
    <t>ค่าแรงติดตั้งพื้นไม้</t>
  </si>
  <si>
    <t>ผนังไม้เทียม 6" โครงเหล็กกล่อง 1.5"x1.5"ตามแบบ</t>
  </si>
  <si>
    <t>ทำสีไม้เทียม-ทำสีโครงเหล็ก</t>
  </si>
  <si>
    <t xml:space="preserve">ประตู D1 </t>
  </si>
  <si>
    <t>ประตู D2</t>
  </si>
  <si>
    <t>ประตู D3</t>
  </si>
  <si>
    <t>หน้าต่าง W1</t>
  </si>
  <si>
    <t>หน้าต่าง W2</t>
  </si>
  <si>
    <t>คานเหล็กกล่อง 100x50x2.3mm.</t>
  </si>
  <si>
    <t>ราวจับเหล็กกล่อง 50x50x2.3mm.</t>
  </si>
  <si>
    <t>ราวจับเหล็กกล่อง 25x25x2.3mm.</t>
  </si>
  <si>
    <t xml:space="preserve">ราวจับเหล็กกล่อง 50x50x2.3mm. </t>
  </si>
  <si>
    <t xml:space="preserve">ราวจับเหล็กกล่อง 25x25x2.3mm. </t>
  </si>
  <si>
    <t>สีพลาสติกภายใน-ภายนอก</t>
  </si>
  <si>
    <t>ป้ายชื่ออาคาร(ตามแบบ)</t>
  </si>
  <si>
    <t>เสาเหล็กกล่อง 100x100x3.2mm.</t>
  </si>
  <si>
    <t>แผ่นที่ 4</t>
  </si>
  <si>
    <t>ท่อ PVC 8.5 Dia.4"</t>
  </si>
  <si>
    <t>ท่อ PVC 8.5 Dia.3"</t>
  </si>
  <si>
    <t>FD Dia.3"</t>
  </si>
  <si>
    <t>ท่อ PVC 13.5 Dia.1/2"</t>
  </si>
  <si>
    <t>ท่อ PVC 13.5 Dia.3/4"</t>
  </si>
  <si>
    <t>ท่อ PVC 13.5 Dia.1"</t>
  </si>
  <si>
    <t>ท่อ PVC 13.5 Dia.1 1/2"</t>
  </si>
  <si>
    <t>ก็อกสนาม  Dia.1"</t>
  </si>
  <si>
    <t>ก็อกสนาม  Dia.3/4"</t>
  </si>
  <si>
    <t>วาล์วปิด-เปิดน้ำ  Dia.1 1/2"</t>
  </si>
  <si>
    <t>วาล์วปิด-เปิดน้ำ  Dia.3/4"</t>
  </si>
  <si>
    <t>วัสดุสิ้นเปลือง และอุปกรณ์ประกอบ</t>
  </si>
  <si>
    <t>ถังเก็บน้ำไฟเบอร์กลาสวางบนดิน 2,000 ลิตร</t>
  </si>
  <si>
    <t>โคมไฟฟ้าติดผนัง ครอบพลาสติก LED 10 วัตต์</t>
  </si>
  <si>
    <t>กล้องวงจรปิด 2MP</t>
  </si>
  <si>
    <t>เครื่องบันทึกข้อมูล (เชื่อมต่อกับคอมพิวเตอร์ได้)</t>
  </si>
  <si>
    <t>งานทาสีกันสนิม + ทาสีน้ำมัน</t>
  </si>
  <si>
    <t>แผ่นที่ 16</t>
  </si>
  <si>
    <t>กระเบื้องลอนคู่ 0.50 x 1.20 เมตร หนา 5 มม.สีน้ำเงิน</t>
  </si>
  <si>
    <t>ไม้ปิดกันนก  ลอนคู่</t>
  </si>
  <si>
    <t>พื้นผิวขัดเรียบ</t>
  </si>
  <si>
    <t>พื้นผิวทาสีอิป๊อกซี่ 500 Micron</t>
  </si>
  <si>
    <t>พื้นผิวขัดมัน</t>
  </si>
  <si>
    <t>พื้นผิวขัดเรียบ เซาะร่องทกๆ1.00ม.</t>
  </si>
  <si>
    <t>ตะเข้รางแสตนเลส</t>
  </si>
  <si>
    <t xml:space="preserve">ทาสีกันสนิม + ทาสีน้ำมัน </t>
  </si>
  <si>
    <t>ท่อ PVC 6" ชั้น8.5</t>
  </si>
  <si>
    <t>ท่อ PVC 4" ชั้น8.5</t>
  </si>
  <si>
    <t>ท่อ PVC 3/4" ชั้น 13.5</t>
  </si>
  <si>
    <t>ท่อ PVC 1" ชั้น 13.5</t>
  </si>
  <si>
    <t>ป้ายทางออกฉุกเฉิน พร้อมเต้ารับ</t>
  </si>
  <si>
    <t>เครื่องสูบน้ำแบบอัตโนมัติ 300 วัตต์</t>
  </si>
  <si>
    <t>โคมไฟ LED T8 ฝังฝ้า ขนาด 2x18 w.</t>
  </si>
  <si>
    <t>โคมไฟ LED แขวนโครงหลังคา  T8  ขนาด 2x18 w.</t>
  </si>
  <si>
    <t>งานเดินสายแรงต่ำเข้าอาคาร และสายเมนต์ภายในอาคาร</t>
  </si>
  <si>
    <t xml:space="preserve">เครื่องดับเพลิงแบบมือถือ  15 ปอนด์ เคมีแห้ง </t>
  </si>
  <si>
    <t>ครุภันณฑ์อื่นๆ</t>
  </si>
  <si>
    <t>พัดลมระบายอากาศ 50 นิ้ว มอเตอร์ 1.5 HP ตามแบบ</t>
  </si>
  <si>
    <t>เครื่องคัดไข่ ตามแบบ</t>
  </si>
  <si>
    <t>อื่นๆ</t>
  </si>
  <si>
    <t>งานกรงตับไก่ไข่ 3 ชั้น ตามแบบ</t>
  </si>
  <si>
    <t>ระบบให้น้ำอัตโนมัติไก่ไข่ ตามแบบ</t>
  </si>
  <si>
    <t>ระบบให้น้ำอัตโนมัติไก่เนื้อ ตามแบบ</t>
  </si>
  <si>
    <t>ระบบชุดให้อาหารไก่เนื้อ ตามแบบ</t>
  </si>
  <si>
    <t>ค่าติดตั้งพัดลมพร้อมระบบไฟฟ้า</t>
  </si>
  <si>
    <t>P5 พร้อมประตู D3</t>
  </si>
  <si>
    <t>งานฐานปั้มน้ำ พร้อมเข็ม ตามแบบ</t>
  </si>
  <si>
    <t>โคมไฟ LED T8 ฝังฝ้า ขนาด 1x18 w.</t>
  </si>
  <si>
    <t>โคมไฟฟ้าดาวไลน์แบบ panel light 12 w.</t>
  </si>
  <si>
    <t>อาคารโรงเรือนไก่เนื้อ+แกะ</t>
  </si>
  <si>
    <t>พัดลมอุตสาหกรรมแบบตั้งพื้น สามขา ขนาด 20 นิ้ว ใบพัดเคลือบสีกันสนิม</t>
  </si>
  <si>
    <t>วันที่  …………………………………….</t>
  </si>
  <si>
    <t>…………………………………………..</t>
  </si>
  <si>
    <t>ค่า Factor F(………………….)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</si>
</sst>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87" formatCode="_(* #,##0.00_);_(* \(#,##0.00\);_(* &quot;-&quot;??_);_(@_)"/>
    <numFmt numFmtId="188" formatCode="0.0"/>
    <numFmt numFmtId="189" formatCode="#,##0.0000"/>
  </numFmts>
  <fonts count="26" x14ac:knownFonts="1">
    <font>
      <sz val="14"/>
      <name val="AngsanaUPC"/>
    </font>
    <font>
      <sz val="14"/>
      <name val="AngsanaUPC"/>
      <family val="1"/>
      <charset val="222"/>
    </font>
    <font>
      <sz val="18"/>
      <name val="AngsanaUPC"/>
      <family val="1"/>
    </font>
    <font>
      <sz val="22"/>
      <name val="AngsanaUPC"/>
      <family val="1"/>
    </font>
    <font>
      <b/>
      <sz val="18"/>
      <name val="AngsanaUPC"/>
      <family val="1"/>
    </font>
    <font>
      <b/>
      <sz val="20"/>
      <name val="AngsanaUPC"/>
      <family val="1"/>
      <charset val="222"/>
    </font>
    <font>
      <sz val="8"/>
      <name val="AngsanaUPC"/>
      <family val="1"/>
      <charset val="222"/>
    </font>
    <font>
      <b/>
      <sz val="18"/>
      <name val="Angsana New"/>
      <family val="1"/>
    </font>
    <font>
      <sz val="18"/>
      <name val="Angsana New"/>
      <family val="1"/>
    </font>
    <font>
      <sz val="20"/>
      <name val="AngsanaUPC"/>
      <family val="1"/>
    </font>
    <font>
      <sz val="16"/>
      <name val="AngsanaUPC"/>
      <family val="1"/>
    </font>
    <font>
      <sz val="16"/>
      <name val="AngsanaUPC"/>
      <family val="1"/>
      <charset val="222"/>
    </font>
    <font>
      <sz val="20"/>
      <name val="AngsanaUPC"/>
      <family val="1"/>
      <charset val="222"/>
    </font>
    <font>
      <sz val="14"/>
      <name val="Cordia New"/>
      <family val="2"/>
    </font>
    <font>
      <b/>
      <sz val="16"/>
      <name val="AngsanaUPC"/>
      <family val="1"/>
      <charset val="222"/>
    </font>
    <font>
      <sz val="14"/>
      <name val="AngsanaUPC"/>
      <family val="1"/>
    </font>
    <font>
      <b/>
      <u/>
      <sz val="16"/>
      <name val="AngsanaUPC"/>
      <family val="1"/>
    </font>
    <font>
      <sz val="14"/>
      <name val="CordiaUPC"/>
      <family val="2"/>
    </font>
    <font>
      <b/>
      <sz val="16"/>
      <name val="AngsanaUPC"/>
      <family val="1"/>
    </font>
    <font>
      <sz val="12"/>
      <name val="Times New Roman"/>
      <family val="1"/>
    </font>
    <font>
      <sz val="14"/>
      <name val="EucrosiaUPC"/>
      <family val="1"/>
      <charset val="222"/>
    </font>
    <font>
      <sz val="16"/>
      <name val="AngsanaUPC"/>
      <charset val="222"/>
    </font>
    <font>
      <b/>
      <sz val="22"/>
      <name val="AngsanaUPC"/>
      <family val="1"/>
    </font>
    <font>
      <b/>
      <u/>
      <sz val="18"/>
      <name val="Angsana New"/>
      <family val="1"/>
    </font>
    <font>
      <b/>
      <i/>
      <sz val="20"/>
      <name val="Angsana New"/>
      <family val="1"/>
    </font>
    <font>
      <b/>
      <i/>
      <sz val="20"/>
      <name val="AngsanaUPC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187" fontId="1" fillId="0" borderId="0" applyFont="0" applyFill="0" applyBorder="0" applyAlignment="0" applyProtection="0"/>
    <xf numFmtId="0" fontId="13" fillId="0" borderId="0"/>
    <xf numFmtId="0" fontId="15" fillId="0" borderId="0"/>
    <xf numFmtId="0" fontId="10" fillId="0" borderId="0"/>
    <xf numFmtId="0" fontId="11" fillId="0" borderId="0"/>
    <xf numFmtId="0" fontId="17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0" fillId="0" borderId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0" fillId="0" borderId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94">
    <xf numFmtId="0" fontId="0" fillId="0" borderId="0" xfId="0"/>
    <xf numFmtId="187" fontId="11" fillId="2" borderId="1" xfId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87" fontId="11" fillId="2" borderId="2" xfId="1" applyNumberFormat="1" applyFont="1" applyFill="1" applyBorder="1" applyAlignment="1">
      <alignment vertical="center"/>
    </xf>
    <xf numFmtId="187" fontId="11" fillId="2" borderId="2" xfId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187" fontId="10" fillId="2" borderId="1" xfId="1" applyFont="1" applyFill="1" applyBorder="1" applyAlignment="1">
      <alignment vertical="center"/>
    </xf>
    <xf numFmtId="187" fontId="10" fillId="2" borderId="1" xfId="1" applyFont="1" applyFill="1" applyBorder="1" applyAlignment="1">
      <alignment horizontal="center" vertical="center"/>
    </xf>
    <xf numFmtId="0" fontId="10" fillId="2" borderId="2" xfId="0" applyFont="1" applyFill="1" applyBorder="1" applyAlignment="1" applyProtection="1">
      <alignment vertical="center"/>
      <protection locked="0"/>
    </xf>
    <xf numFmtId="4" fontId="10" fillId="2" borderId="2" xfId="0" applyNumberFormat="1" applyFont="1" applyFill="1" applyBorder="1" applyAlignment="1" applyProtection="1">
      <alignment vertical="center"/>
      <protection locked="0"/>
    </xf>
    <xf numFmtId="2" fontId="10" fillId="2" borderId="2" xfId="0" applyNumberFormat="1" applyFont="1" applyFill="1" applyBorder="1" applyAlignment="1" applyProtection="1">
      <alignment vertical="center"/>
      <protection locked="0"/>
    </xf>
    <xf numFmtId="0" fontId="10" fillId="2" borderId="2" xfId="0" applyFont="1" applyFill="1" applyBorder="1" applyAlignment="1">
      <alignment vertical="center"/>
    </xf>
    <xf numFmtId="187" fontId="10" fillId="2" borderId="2" xfId="1" applyFont="1" applyFill="1" applyBorder="1" applyAlignment="1">
      <alignment vertical="center"/>
    </xf>
    <xf numFmtId="187" fontId="10" fillId="2" borderId="2" xfId="1" applyFont="1" applyFill="1" applyBorder="1" applyAlignment="1">
      <alignment horizontal="center" vertical="center"/>
    </xf>
    <xf numFmtId="187" fontId="10" fillId="2" borderId="1" xfId="1" applyFont="1" applyFill="1" applyBorder="1" applyAlignment="1" applyProtection="1">
      <alignment horizontal="center" vertical="center"/>
      <protection locked="0"/>
    </xf>
    <xf numFmtId="4" fontId="11" fillId="2" borderId="1" xfId="2" applyNumberFormat="1" applyFont="1" applyFill="1" applyBorder="1" applyAlignment="1">
      <alignment horizontal="center" vertical="center"/>
    </xf>
    <xf numFmtId="187" fontId="11" fillId="2" borderId="1" xfId="1" applyFont="1" applyFill="1" applyBorder="1" applyAlignment="1" applyProtection="1">
      <alignment horizontal="center" vertical="center"/>
      <protection locked="0"/>
    </xf>
    <xf numFmtId="187" fontId="10" fillId="2" borderId="1" xfId="1" applyFont="1" applyFill="1" applyBorder="1" applyAlignment="1" applyProtection="1">
      <alignment vertical="center"/>
      <protection locked="0"/>
    </xf>
    <xf numFmtId="187" fontId="11" fillId="2" borderId="11" xfId="1" applyFont="1" applyFill="1" applyBorder="1" applyAlignment="1" applyProtection="1">
      <alignment horizontal="center" vertical="center"/>
      <protection locked="0"/>
    </xf>
    <xf numFmtId="187" fontId="11" fillId="2" borderId="2" xfId="1" applyFont="1" applyFill="1" applyBorder="1" applyAlignment="1" applyProtection="1">
      <alignment horizontal="center" vertical="center"/>
      <protection locked="0"/>
    </xf>
    <xf numFmtId="187" fontId="11" fillId="2" borderId="11" xfId="1" applyFont="1" applyFill="1" applyBorder="1" applyAlignment="1">
      <alignment horizontal="right" vertical="center"/>
    </xf>
    <xf numFmtId="4" fontId="11" fillId="2" borderId="11" xfId="2" applyNumberFormat="1" applyFont="1" applyFill="1" applyBorder="1" applyAlignment="1">
      <alignment horizontal="center" vertical="center"/>
    </xf>
    <xf numFmtId="187" fontId="11" fillId="2" borderId="1" xfId="1" applyFont="1" applyFill="1" applyBorder="1" applyAlignment="1">
      <alignment horizontal="right" vertical="center"/>
    </xf>
    <xf numFmtId="187" fontId="10" fillId="2" borderId="2" xfId="1" applyFont="1" applyFill="1" applyBorder="1" applyAlignment="1" applyProtection="1">
      <alignment vertical="center"/>
      <protection locked="0"/>
    </xf>
    <xf numFmtId="187" fontId="11" fillId="2" borderId="1" xfId="1" applyFont="1" applyFill="1" applyBorder="1" applyAlignment="1" applyProtection="1">
      <alignment vertical="center"/>
      <protection locked="0"/>
    </xf>
    <xf numFmtId="187" fontId="14" fillId="2" borderId="11" xfId="1" applyFont="1" applyFill="1" applyBorder="1" applyAlignment="1" applyProtection="1">
      <alignment horizontal="center" vertical="center"/>
      <protection locked="0"/>
    </xf>
    <xf numFmtId="187" fontId="10" fillId="2" borderId="11" xfId="1" applyFont="1" applyFill="1" applyBorder="1" applyAlignment="1">
      <alignment horizontal="right" vertical="center"/>
    </xf>
    <xf numFmtId="187" fontId="10" fillId="2" borderId="1" xfId="1" applyFont="1" applyFill="1" applyBorder="1" applyAlignment="1">
      <alignment horizontal="right" vertical="center"/>
    </xf>
    <xf numFmtId="4" fontId="10" fillId="2" borderId="1" xfId="2" applyNumberFormat="1" applyFont="1" applyFill="1" applyBorder="1" applyAlignment="1">
      <alignment horizontal="center" vertical="center"/>
    </xf>
    <xf numFmtId="187" fontId="11" fillId="2" borderId="1" xfId="1" applyFont="1" applyFill="1" applyBorder="1" applyAlignment="1" applyProtection="1">
      <alignment vertical="center"/>
    </xf>
    <xf numFmtId="43" fontId="11" fillId="2" borderId="11" xfId="1" applyNumberFormat="1" applyFont="1" applyFill="1" applyBorder="1" applyAlignment="1">
      <alignment vertical="center"/>
    </xf>
    <xf numFmtId="0" fontId="10" fillId="2" borderId="1" xfId="5" applyFont="1" applyFill="1" applyBorder="1" applyAlignment="1">
      <alignment vertical="center"/>
    </xf>
    <xf numFmtId="43" fontId="10" fillId="2" borderId="1" xfId="1" applyNumberFormat="1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left" vertical="center"/>
    </xf>
    <xf numFmtId="0" fontId="10" fillId="2" borderId="2" xfId="5" applyFont="1" applyFill="1" applyBorder="1" applyAlignment="1">
      <alignment horizontal="left" vertical="center"/>
    </xf>
    <xf numFmtId="187" fontId="10" fillId="2" borderId="2" xfId="1" applyFont="1" applyFill="1" applyBorder="1" applyAlignment="1">
      <alignment horizontal="right" vertical="center"/>
    </xf>
    <xf numFmtId="43" fontId="10" fillId="2" borderId="2" xfId="1" applyNumberFormat="1" applyFont="1" applyFill="1" applyBorder="1" applyAlignment="1">
      <alignment horizontal="center" vertical="center"/>
    </xf>
    <xf numFmtId="0" fontId="10" fillId="2" borderId="11" xfId="5" applyFont="1" applyFill="1" applyBorder="1" applyAlignment="1">
      <alignment horizontal="left" vertical="center"/>
    </xf>
    <xf numFmtId="43" fontId="10" fillId="2" borderId="11" xfId="1" applyNumberFormat="1" applyFont="1" applyFill="1" applyBorder="1" applyAlignment="1">
      <alignment horizontal="center" vertical="center"/>
    </xf>
    <xf numFmtId="0" fontId="16" fillId="2" borderId="1" xfId="7" applyFont="1" applyFill="1" applyBorder="1" applyAlignment="1">
      <alignment horizontal="left" vertical="center" shrinkToFit="1"/>
    </xf>
    <xf numFmtId="0" fontId="16" fillId="2" borderId="11" xfId="7" applyFont="1" applyFill="1" applyBorder="1" applyAlignment="1">
      <alignment horizontal="left" vertical="center" shrinkToFit="1"/>
    </xf>
    <xf numFmtId="0" fontId="10" fillId="2" borderId="11" xfId="7" applyFont="1" applyFill="1" applyBorder="1" applyAlignment="1">
      <alignment horizontal="left" vertical="center" shrinkToFit="1"/>
    </xf>
    <xf numFmtId="0" fontId="10" fillId="2" borderId="1" xfId="7" applyFont="1" applyFill="1" applyBorder="1" applyAlignment="1">
      <alignment horizontal="left" vertical="center" shrinkToFit="1"/>
    </xf>
    <xf numFmtId="43" fontId="10" fillId="2" borderId="11" xfId="1" applyNumberFormat="1" applyFont="1" applyFill="1" applyBorder="1" applyAlignment="1">
      <alignment horizontal="right" vertical="center" shrinkToFit="1"/>
    </xf>
    <xf numFmtId="43" fontId="10" fillId="2" borderId="11" xfId="1" applyNumberFormat="1" applyFont="1" applyFill="1" applyBorder="1" applyAlignment="1">
      <alignment horizontal="center" vertical="center" shrinkToFit="1"/>
    </xf>
    <xf numFmtId="43" fontId="10" fillId="2" borderId="1" xfId="1" applyNumberFormat="1" applyFont="1" applyFill="1" applyBorder="1" applyAlignment="1">
      <alignment horizontal="right" vertical="center" shrinkToFit="1"/>
    </xf>
    <xf numFmtId="43" fontId="10" fillId="2" borderId="1" xfId="1" applyNumberFormat="1" applyFont="1" applyFill="1" applyBorder="1" applyAlignment="1">
      <alignment horizontal="center" vertical="center" shrinkToFit="1"/>
    </xf>
    <xf numFmtId="0" fontId="10" fillId="2" borderId="1" xfId="7" applyFont="1" applyFill="1" applyBorder="1" applyAlignment="1">
      <alignment vertical="center" shrinkToFit="1"/>
    </xf>
    <xf numFmtId="43" fontId="10" fillId="2" borderId="2" xfId="1" applyNumberFormat="1" applyFont="1" applyFill="1" applyBorder="1" applyAlignment="1">
      <alignment horizontal="right" vertical="center" shrinkToFit="1"/>
    </xf>
    <xf numFmtId="43" fontId="10" fillId="2" borderId="2" xfId="1" applyNumberFormat="1" applyFont="1" applyFill="1" applyBorder="1" applyAlignment="1">
      <alignment horizontal="center" vertical="center" shrinkToFit="1"/>
    </xf>
    <xf numFmtId="0" fontId="10" fillId="2" borderId="1" xfId="7" quotePrefix="1" applyFont="1" applyFill="1" applyBorder="1" applyAlignment="1">
      <alignment vertical="center" shrinkToFit="1"/>
    </xf>
    <xf numFmtId="0" fontId="10" fillId="2" borderId="11" xfId="7" applyFont="1" applyFill="1" applyBorder="1" applyAlignment="1">
      <alignment vertical="center" shrinkToFit="1"/>
    </xf>
    <xf numFmtId="0" fontId="10" fillId="2" borderId="1" xfId="0" applyFont="1" applyFill="1" applyBorder="1" applyAlignment="1">
      <alignment horizontal="left"/>
    </xf>
    <xf numFmtId="187" fontId="10" fillId="2" borderId="1" xfId="1" applyFont="1" applyFill="1" applyBorder="1" applyAlignment="1">
      <alignment horizontal="center"/>
    </xf>
    <xf numFmtId="187" fontId="10" fillId="2" borderId="1" xfId="1" applyFont="1" applyFill="1" applyBorder="1" applyAlignment="1" applyProtection="1">
      <alignment horizontal="center" vertical="center"/>
    </xf>
    <xf numFmtId="0" fontId="10" fillId="2" borderId="1" xfId="8" applyFont="1" applyFill="1" applyBorder="1" applyAlignment="1">
      <alignment vertical="center" shrinkToFit="1"/>
    </xf>
    <xf numFmtId="0" fontId="10" fillId="2" borderId="1" xfId="6" applyFont="1" applyFill="1" applyBorder="1" applyAlignment="1">
      <alignment vertical="center" shrinkToFit="1"/>
    </xf>
    <xf numFmtId="0" fontId="10" fillId="2" borderId="1" xfId="7" quotePrefix="1" applyFont="1" applyFill="1" applyBorder="1" applyAlignment="1">
      <alignment horizontal="left" vertical="center" shrinkToFit="1"/>
    </xf>
    <xf numFmtId="0" fontId="10" fillId="2" borderId="2" xfId="7" applyFont="1" applyFill="1" applyBorder="1" applyAlignment="1">
      <alignment horizontal="left" vertical="center" shrinkToFit="1"/>
    </xf>
    <xf numFmtId="0" fontId="10" fillId="2" borderId="1" xfId="10" applyFont="1" applyFill="1" applyBorder="1" applyAlignment="1">
      <alignment vertical="center"/>
    </xf>
    <xf numFmtId="187" fontId="10" fillId="2" borderId="1" xfId="1" applyFont="1" applyFill="1" applyBorder="1" applyAlignment="1" applyProtection="1">
      <alignment vertical="center"/>
    </xf>
    <xf numFmtId="0" fontId="10" fillId="2" borderId="1" xfId="9" applyFont="1" applyFill="1" applyBorder="1" applyAlignment="1">
      <alignment vertical="center"/>
    </xf>
    <xf numFmtId="0" fontId="10" fillId="2" borderId="2" xfId="9" applyFont="1" applyFill="1" applyBorder="1" applyAlignment="1">
      <alignment vertical="center"/>
    </xf>
    <xf numFmtId="187" fontId="10" fillId="2" borderId="2" xfId="1" applyFont="1" applyFill="1" applyBorder="1" applyAlignment="1" applyProtection="1">
      <alignment horizontal="center" vertical="center"/>
    </xf>
    <xf numFmtId="187" fontId="10" fillId="2" borderId="11" xfId="1" applyFont="1" applyFill="1" applyBorder="1" applyAlignment="1" applyProtection="1">
      <alignment horizontal="center" vertical="center"/>
    </xf>
    <xf numFmtId="0" fontId="10" fillId="2" borderId="2" xfId="10" applyFont="1" applyFill="1" applyBorder="1" applyAlignment="1">
      <alignment vertical="center"/>
    </xf>
    <xf numFmtId="187" fontId="10" fillId="2" borderId="11" xfId="1" applyFont="1" applyFill="1" applyBorder="1" applyAlignment="1" applyProtection="1">
      <alignment vertical="center"/>
    </xf>
    <xf numFmtId="0" fontId="10" fillId="2" borderId="1" xfId="13" applyFont="1" applyFill="1" applyBorder="1" applyAlignment="1">
      <alignment vertical="center" shrinkToFit="1"/>
    </xf>
    <xf numFmtId="188" fontId="10" fillId="2" borderId="1" xfId="14" applyNumberFormat="1" applyFont="1" applyFill="1" applyBorder="1" applyAlignment="1" applyProtection="1">
      <alignment vertical="center" shrinkToFit="1"/>
      <protection locked="0"/>
    </xf>
    <xf numFmtId="0" fontId="10" fillId="2" borderId="1" xfId="15" applyFont="1" applyFill="1" applyBorder="1" applyAlignment="1">
      <alignment vertical="center" shrinkToFit="1"/>
    </xf>
    <xf numFmtId="0" fontId="10" fillId="2" borderId="1" xfId="12" applyFont="1" applyFill="1" applyBorder="1" applyAlignment="1">
      <alignment horizontal="left" vertical="center" shrinkToFit="1"/>
    </xf>
    <xf numFmtId="0" fontId="10" fillId="2" borderId="1" xfId="14" applyFont="1" applyFill="1" applyBorder="1" applyAlignment="1">
      <alignment vertical="center" shrinkToFit="1"/>
    </xf>
    <xf numFmtId="0" fontId="10" fillId="2" borderId="2" xfId="14" applyFont="1" applyFill="1" applyBorder="1" applyAlignment="1">
      <alignment vertical="center" shrinkToFit="1"/>
    </xf>
    <xf numFmtId="43" fontId="10" fillId="2" borderId="1" xfId="16" applyFont="1" applyFill="1" applyBorder="1" applyAlignment="1">
      <alignment vertical="center"/>
    </xf>
    <xf numFmtId="0" fontId="10" fillId="2" borderId="1" xfId="18" applyFont="1" applyFill="1" applyBorder="1" applyAlignment="1">
      <alignment vertical="center"/>
    </xf>
    <xf numFmtId="0" fontId="10" fillId="2" borderId="1" xfId="21" applyFont="1" applyFill="1" applyBorder="1" applyAlignment="1">
      <alignment vertical="center"/>
    </xf>
    <xf numFmtId="0" fontId="10" fillId="2" borderId="1" xfId="9" applyFont="1" applyFill="1" applyBorder="1" applyAlignment="1">
      <alignment horizontal="left" vertical="center" shrinkToFit="1"/>
    </xf>
    <xf numFmtId="0" fontId="11" fillId="2" borderId="1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2" borderId="35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horizontal="center" vertical="center"/>
    </xf>
    <xf numFmtId="187" fontId="11" fillId="2" borderId="11" xfId="1" applyFont="1" applyFill="1" applyBorder="1" applyAlignment="1" applyProtection="1">
      <alignment horizontal="center" vertical="center"/>
    </xf>
    <xf numFmtId="187" fontId="11" fillId="2" borderId="1" xfId="1" applyFont="1" applyFill="1" applyBorder="1" applyAlignment="1" applyProtection="1">
      <alignment horizontal="center" vertical="center"/>
    </xf>
    <xf numFmtId="0" fontId="1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vertical="center"/>
    </xf>
    <xf numFmtId="187" fontId="15" fillId="2" borderId="0" xfId="0" applyNumberFormat="1" applyFont="1" applyFill="1" applyAlignment="1" applyProtection="1">
      <alignment vertical="center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187" fontId="9" fillId="2" borderId="0" xfId="0" applyNumberFormat="1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left" vertical="center"/>
      <protection locked="0"/>
    </xf>
    <xf numFmtId="187" fontId="12" fillId="2" borderId="0" xfId="0" applyNumberFormat="1" applyFont="1" applyFill="1" applyAlignment="1" applyProtection="1">
      <alignment horizontal="center" vertical="center"/>
    </xf>
    <xf numFmtId="187" fontId="11" fillId="2" borderId="0" xfId="1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187" fontId="2" fillId="2" borderId="0" xfId="1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Border="1" applyAlignment="1" applyProtection="1">
      <alignment horizontal="center" vertical="center"/>
      <protection locked="0"/>
    </xf>
    <xf numFmtId="4" fontId="2" fillId="2" borderId="0" xfId="0" applyNumberFormat="1" applyFont="1" applyFill="1" applyBorder="1" applyAlignment="1" applyProtection="1">
      <alignment vertical="center"/>
      <protection locked="0"/>
    </xf>
    <xf numFmtId="2" fontId="2" fillId="2" borderId="0" xfId="0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vertical="center"/>
    </xf>
    <xf numFmtId="187" fontId="2" fillId="2" borderId="0" xfId="1" applyFont="1" applyFill="1" applyBorder="1" applyAlignment="1" applyProtection="1">
      <alignment vertical="center"/>
    </xf>
    <xf numFmtId="4" fontId="2" fillId="2" borderId="0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Border="1" applyAlignment="1" applyProtection="1">
      <alignment vertical="center"/>
    </xf>
    <xf numFmtId="187" fontId="2" fillId="2" borderId="0" xfId="1" applyFont="1" applyFill="1" applyBorder="1" applyAlignment="1" applyProtection="1">
      <alignment horizontal="right" vertical="center"/>
    </xf>
    <xf numFmtId="4" fontId="2" fillId="2" borderId="0" xfId="0" applyNumberFormat="1" applyFont="1" applyFill="1" applyBorder="1" applyAlignment="1" applyProtection="1">
      <alignment vertical="center"/>
    </xf>
    <xf numFmtId="4" fontId="15" fillId="2" borderId="0" xfId="0" applyNumberFormat="1" applyFont="1" applyFill="1" applyAlignment="1" applyProtection="1">
      <alignment vertical="center"/>
    </xf>
    <xf numFmtId="43" fontId="15" fillId="2" borderId="0" xfId="0" applyNumberFormat="1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3" fillId="2" borderId="5" xfId="0" applyFont="1" applyFill="1" applyBorder="1" applyAlignment="1" applyProtection="1">
      <alignment horizontal="right" vertical="center"/>
    </xf>
    <xf numFmtId="0" fontId="10" fillId="2" borderId="0" xfId="0" applyFont="1" applyFill="1" applyAlignment="1" applyProtection="1">
      <alignment vertical="center"/>
    </xf>
    <xf numFmtId="187" fontId="10" fillId="2" borderId="0" xfId="0" applyNumberFormat="1" applyFont="1" applyFill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4" fontId="2" fillId="2" borderId="0" xfId="0" applyNumberFormat="1" applyFont="1" applyFill="1" applyAlignment="1" applyProtection="1">
      <alignment vertical="center"/>
    </xf>
    <xf numFmtId="0" fontId="2" fillId="2" borderId="8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187" fontId="15" fillId="2" borderId="0" xfId="1" applyFont="1" applyFill="1" applyAlignment="1" applyProtection="1">
      <alignment vertical="center"/>
    </xf>
    <xf numFmtId="187" fontId="11" fillId="2" borderId="2" xfId="1" applyFont="1" applyFill="1" applyBorder="1" applyAlignment="1" applyProtection="1">
      <alignment horizontal="center" vertical="center"/>
    </xf>
    <xf numFmtId="187" fontId="10" fillId="2" borderId="2" xfId="1" applyFont="1" applyFill="1" applyBorder="1" applyAlignment="1" applyProtection="1">
      <alignment vertical="center"/>
    </xf>
    <xf numFmtId="187" fontId="10" fillId="2" borderId="2" xfId="1" applyFont="1" applyFill="1" applyBorder="1" applyAlignment="1" applyProtection="1">
      <alignment horizontal="right" vertical="center"/>
    </xf>
    <xf numFmtId="187" fontId="2" fillId="2" borderId="7" xfId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187" fontId="2" fillId="2" borderId="7" xfId="1" applyFont="1" applyFill="1" applyBorder="1" applyAlignment="1" applyProtection="1">
      <alignment horizontal="right" vertical="center"/>
    </xf>
    <xf numFmtId="0" fontId="10" fillId="2" borderId="2" xfId="0" applyFont="1" applyFill="1" applyBorder="1" applyAlignment="1" applyProtection="1">
      <alignment vertical="center"/>
    </xf>
    <xf numFmtId="0" fontId="2" fillId="2" borderId="39" xfId="0" applyFont="1" applyFill="1" applyBorder="1" applyAlignment="1" applyProtection="1">
      <alignment vertical="center"/>
    </xf>
    <xf numFmtId="0" fontId="2" fillId="2" borderId="50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0" fontId="4" fillId="2" borderId="10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vertical="center"/>
    </xf>
    <xf numFmtId="0" fontId="2" fillId="2" borderId="12" xfId="0" applyFont="1" applyFill="1" applyBorder="1" applyAlignment="1" applyProtection="1">
      <alignment vertical="center"/>
    </xf>
    <xf numFmtId="0" fontId="2" fillId="2" borderId="13" xfId="0" applyFont="1" applyFill="1" applyBorder="1" applyAlignment="1" applyProtection="1">
      <alignment vertic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4" fontId="10" fillId="2" borderId="2" xfId="0" applyNumberFormat="1" applyFont="1" applyFill="1" applyBorder="1" applyAlignment="1" applyProtection="1">
      <alignment vertical="center"/>
    </xf>
    <xf numFmtId="187" fontId="2" fillId="2" borderId="7" xfId="1" applyFont="1" applyFill="1" applyBorder="1" applyAlignment="1" applyProtection="1">
      <alignment horizontal="center" vertical="center"/>
    </xf>
    <xf numFmtId="4" fontId="2" fillId="2" borderId="10" xfId="0" applyNumberFormat="1" applyFont="1" applyFill="1" applyBorder="1" applyAlignment="1" applyProtection="1">
      <alignment horizontal="right" vertical="center"/>
    </xf>
    <xf numFmtId="187" fontId="2" fillId="2" borderId="2" xfId="1" applyFont="1" applyFill="1" applyBorder="1" applyAlignment="1" applyProtection="1">
      <alignment horizontal="center" vertical="center"/>
    </xf>
    <xf numFmtId="187" fontId="11" fillId="2" borderId="1" xfId="1" applyFont="1" applyFill="1" applyBorder="1" applyAlignment="1" applyProtection="1">
      <alignment horizontal="right" vertical="center"/>
    </xf>
    <xf numFmtId="187" fontId="11" fillId="2" borderId="2" xfId="1" applyFont="1" applyFill="1" applyBorder="1" applyAlignment="1" applyProtection="1">
      <alignment vertical="center"/>
    </xf>
    <xf numFmtId="187" fontId="11" fillId="2" borderId="2" xfId="1" applyFont="1" applyFill="1" applyBorder="1" applyAlignment="1" applyProtection="1">
      <alignment horizontal="right" vertical="center"/>
    </xf>
    <xf numFmtId="187" fontId="2" fillId="2" borderId="0" xfId="0" applyNumberFormat="1" applyFont="1" applyFill="1" applyAlignment="1" applyProtection="1">
      <alignment vertical="center"/>
    </xf>
    <xf numFmtId="187" fontId="15" fillId="2" borderId="0" xfId="0" applyNumberFormat="1" applyFont="1" applyFill="1" applyAlignment="1" applyProtection="1">
      <alignment horizontal="right" vertical="center"/>
    </xf>
    <xf numFmtId="0" fontId="7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/>
    </xf>
    <xf numFmtId="4" fontId="10" fillId="2" borderId="11" xfId="2" applyNumberFormat="1" applyFont="1" applyFill="1" applyBorder="1" applyAlignment="1">
      <alignment horizontal="center" vertical="center"/>
    </xf>
    <xf numFmtId="187" fontId="10" fillId="2" borderId="1" xfId="1" applyFont="1" applyFill="1" applyBorder="1" applyAlignment="1" applyProtection="1">
      <alignment horizontal="left" vertical="center"/>
    </xf>
    <xf numFmtId="43" fontId="10" fillId="2" borderId="11" xfId="1" applyNumberFormat="1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18" fillId="2" borderId="11" xfId="0" applyFont="1" applyFill="1" applyBorder="1" applyAlignment="1" applyProtection="1">
      <alignment horizontal="center" vertical="center"/>
    </xf>
    <xf numFmtId="0" fontId="16" fillId="2" borderId="1" xfId="5" applyFont="1" applyFill="1" applyBorder="1" applyAlignment="1">
      <alignment vertical="center"/>
    </xf>
    <xf numFmtId="0" fontId="16" fillId="2" borderId="11" xfId="4" applyFont="1" applyFill="1" applyBorder="1" applyAlignment="1">
      <alignment horizontal="left" vertical="center"/>
    </xf>
    <xf numFmtId="187" fontId="11" fillId="2" borderId="1" xfId="1" applyFont="1" applyFill="1" applyBorder="1" applyAlignment="1" applyProtection="1">
      <alignment horizontal="left" vertical="center"/>
      <protection locked="0"/>
    </xf>
    <xf numFmtId="0" fontId="16" fillId="2" borderId="11" xfId="7" applyFont="1" applyFill="1" applyBorder="1" applyAlignment="1">
      <alignment horizontal="left" vertical="center"/>
    </xf>
    <xf numFmtId="0" fontId="10" fillId="2" borderId="1" xfId="4" applyFont="1" applyFill="1" applyBorder="1" applyAlignment="1">
      <alignment horizontal="left" vertical="center"/>
    </xf>
    <xf numFmtId="43" fontId="11" fillId="2" borderId="1" xfId="1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/>
    </xf>
    <xf numFmtId="0" fontId="10" fillId="2" borderId="1" xfId="22" applyNumberFormat="1" applyFont="1" applyFill="1" applyBorder="1" applyAlignment="1">
      <alignment vertical="center"/>
    </xf>
    <xf numFmtId="4" fontId="15" fillId="2" borderId="0" xfId="0" applyNumberFormat="1" applyFont="1" applyFill="1" applyAlignment="1" applyProtection="1">
      <alignment horizontal="center" vertical="center"/>
    </xf>
    <xf numFmtId="187" fontId="2" fillId="2" borderId="2" xfId="1" applyFont="1" applyFill="1" applyBorder="1" applyAlignment="1" applyProtection="1">
      <alignment vertical="center"/>
    </xf>
    <xf numFmtId="0" fontId="10" fillId="2" borderId="11" xfId="0" applyFont="1" applyFill="1" applyBorder="1" applyAlignment="1">
      <alignment vertical="center"/>
    </xf>
    <xf numFmtId="0" fontId="10" fillId="2" borderId="0" xfId="0" applyFont="1" applyFill="1" applyAlignment="1" applyProtection="1">
      <alignment horizontal="center" vertical="center"/>
    </xf>
    <xf numFmtId="4" fontId="10" fillId="2" borderId="0" xfId="0" applyNumberFormat="1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4" fontId="10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vertical="center"/>
    </xf>
    <xf numFmtId="0" fontId="10" fillId="2" borderId="2" xfId="7" quotePrefix="1" applyFont="1" applyFill="1" applyBorder="1" applyAlignment="1">
      <alignment vertical="center" shrinkToFit="1"/>
    </xf>
    <xf numFmtId="0" fontId="16" fillId="2" borderId="11" xfId="9" applyFont="1" applyFill="1" applyBorder="1" applyAlignment="1">
      <alignment vertical="center"/>
    </xf>
    <xf numFmtId="0" fontId="16" fillId="2" borderId="1" xfId="13" applyFont="1" applyFill="1" applyBorder="1" applyAlignment="1">
      <alignment vertical="center" shrinkToFit="1"/>
    </xf>
    <xf numFmtId="0" fontId="16" fillId="2" borderId="1" xfId="0" applyFont="1" applyFill="1" applyBorder="1" applyAlignment="1">
      <alignment horizontal="left"/>
    </xf>
    <xf numFmtId="0" fontId="4" fillId="2" borderId="40" xfId="0" applyFont="1" applyFill="1" applyBorder="1" applyAlignment="1" applyProtection="1">
      <alignment vertical="center"/>
    </xf>
    <xf numFmtId="0" fontId="2" fillId="2" borderId="40" xfId="0" applyFont="1" applyFill="1" applyBorder="1" applyAlignment="1" applyProtection="1">
      <alignment vertical="center"/>
    </xf>
    <xf numFmtId="187" fontId="2" fillId="2" borderId="51" xfId="1" applyFont="1" applyFill="1" applyBorder="1" applyAlignment="1" applyProtection="1">
      <alignment vertical="center"/>
    </xf>
    <xf numFmtId="4" fontId="2" fillId="2" borderId="40" xfId="0" applyNumberFormat="1" applyFont="1" applyFill="1" applyBorder="1" applyAlignment="1" applyProtection="1">
      <alignment vertical="center"/>
    </xf>
    <xf numFmtId="187" fontId="2" fillId="2" borderId="10" xfId="1" applyFont="1" applyFill="1" applyBorder="1" applyAlignment="1" applyProtection="1">
      <alignment vertical="center"/>
    </xf>
    <xf numFmtId="0" fontId="11" fillId="2" borderId="1" xfId="7" applyFont="1" applyFill="1" applyBorder="1" applyAlignment="1">
      <alignment horizontal="left" vertical="center" shrinkToFit="1"/>
    </xf>
    <xf numFmtId="43" fontId="11" fillId="2" borderId="1" xfId="1" applyNumberFormat="1" applyFont="1" applyFill="1" applyBorder="1" applyAlignment="1">
      <alignment horizontal="center" vertical="center"/>
    </xf>
    <xf numFmtId="187" fontId="11" fillId="2" borderId="0" xfId="0" applyNumberFormat="1" applyFont="1" applyFill="1" applyAlignment="1" applyProtection="1">
      <alignment vertical="center"/>
    </xf>
    <xf numFmtId="0" fontId="4" fillId="2" borderId="39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16" fillId="2" borderId="1" xfId="21" applyFont="1" applyFill="1" applyBorder="1" applyAlignment="1">
      <alignment vertical="center"/>
    </xf>
    <xf numFmtId="187" fontId="11" fillId="2" borderId="0" xfId="1" applyFont="1" applyFill="1" applyBorder="1" applyAlignment="1" applyProtection="1">
      <alignment horizontal="center" vertical="center"/>
      <protection locked="0"/>
    </xf>
    <xf numFmtId="187" fontId="11" fillId="2" borderId="0" xfId="1" applyFont="1" applyFill="1" applyBorder="1" applyAlignment="1" applyProtection="1">
      <alignment vertical="center"/>
    </xf>
    <xf numFmtId="0" fontId="10" fillId="2" borderId="4" xfId="5" applyFont="1" applyFill="1" applyBorder="1" applyAlignment="1">
      <alignment vertical="center"/>
    </xf>
    <xf numFmtId="187" fontId="11" fillId="2" borderId="5" xfId="1" applyFont="1" applyFill="1" applyBorder="1" applyAlignment="1" applyProtection="1">
      <alignment horizontal="center" vertical="center"/>
      <protection locked="0"/>
    </xf>
    <xf numFmtId="187" fontId="11" fillId="2" borderId="5" xfId="1" applyFont="1" applyFill="1" applyBorder="1" applyAlignment="1" applyProtection="1">
      <alignment vertical="center"/>
    </xf>
    <xf numFmtId="0" fontId="16" fillId="2" borderId="3" xfId="5" applyFont="1" applyFill="1" applyBorder="1" applyAlignment="1">
      <alignment vertical="center"/>
    </xf>
    <xf numFmtId="0" fontId="11" fillId="2" borderId="1" xfId="7" applyFont="1" applyFill="1" applyBorder="1" applyAlignment="1">
      <alignment vertical="center" shrinkToFit="1"/>
    </xf>
    <xf numFmtId="0" fontId="7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center" vertical="center"/>
    </xf>
    <xf numFmtId="4" fontId="15" fillId="2" borderId="0" xfId="0" applyNumberFormat="1" applyFont="1" applyFill="1" applyBorder="1" applyAlignment="1" applyProtection="1">
      <alignment horizontal="center" vertical="center"/>
    </xf>
    <xf numFmtId="4" fontId="2" fillId="2" borderId="0" xfId="0" applyNumberFormat="1" applyFont="1" applyFill="1" applyBorder="1" applyAlignment="1" applyProtection="1">
      <alignment horizontal="center" vertical="center"/>
    </xf>
    <xf numFmtId="189" fontId="2" fillId="2" borderId="0" xfId="0" applyNumberFormat="1" applyFont="1" applyFill="1" applyBorder="1" applyAlignment="1" applyProtection="1">
      <alignment horizontal="center" vertical="center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187" fontId="2" fillId="2" borderId="1" xfId="1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187" fontId="2" fillId="2" borderId="19" xfId="1" applyFont="1" applyFill="1" applyBorder="1" applyAlignment="1" applyProtection="1">
      <alignment horizontal="center" vertical="center"/>
      <protection locked="0"/>
    </xf>
    <xf numFmtId="187" fontId="2" fillId="2" borderId="21" xfId="1" applyFont="1" applyFill="1" applyBorder="1" applyAlignment="1" applyProtection="1">
      <alignment horizontal="center" vertical="center"/>
      <protection locked="0"/>
    </xf>
    <xf numFmtId="187" fontId="2" fillId="2" borderId="20" xfId="1" applyFont="1" applyFill="1" applyBorder="1" applyAlignment="1" applyProtection="1">
      <alignment horizontal="center" vertical="center"/>
      <protection locked="0"/>
    </xf>
    <xf numFmtId="187" fontId="2" fillId="2" borderId="6" xfId="1" applyFont="1" applyFill="1" applyBorder="1" applyAlignment="1" applyProtection="1">
      <alignment horizontal="center" vertical="center"/>
      <protection locked="0"/>
    </xf>
    <xf numFmtId="187" fontId="2" fillId="2" borderId="0" xfId="1" applyFont="1" applyFill="1" applyBorder="1" applyAlignment="1" applyProtection="1">
      <alignment horizontal="center" vertical="center"/>
      <protection locked="0"/>
    </xf>
    <xf numFmtId="187" fontId="2" fillId="2" borderId="3" xfId="1" applyFont="1" applyFill="1" applyBorder="1" applyAlignment="1" applyProtection="1">
      <alignment horizontal="center" vertical="center"/>
      <protection locked="0"/>
    </xf>
    <xf numFmtId="187" fontId="2" fillId="2" borderId="19" xfId="1" applyFont="1" applyFill="1" applyBorder="1" applyAlignment="1" applyProtection="1">
      <alignment horizontal="center" vertical="center"/>
    </xf>
    <xf numFmtId="187" fontId="2" fillId="2" borderId="20" xfId="1" applyFont="1" applyFill="1" applyBorder="1" applyAlignment="1" applyProtection="1">
      <alignment horizontal="center" vertical="center"/>
    </xf>
    <xf numFmtId="187" fontId="2" fillId="2" borderId="6" xfId="1" applyFont="1" applyFill="1" applyBorder="1" applyAlignment="1" applyProtection="1">
      <alignment horizontal="center" vertical="center"/>
    </xf>
    <xf numFmtId="187" fontId="2" fillId="2" borderId="3" xfId="1" applyFont="1" applyFill="1" applyBorder="1" applyAlignment="1" applyProtection="1">
      <alignment horizontal="center" vertical="center"/>
    </xf>
    <xf numFmtId="187" fontId="2" fillId="2" borderId="30" xfId="1" applyFont="1" applyFill="1" applyBorder="1" applyAlignment="1" applyProtection="1">
      <alignment horizontal="center" vertical="center"/>
    </xf>
    <xf numFmtId="187" fontId="2" fillId="2" borderId="26" xfId="1" applyFont="1" applyFill="1" applyBorder="1" applyAlignment="1" applyProtection="1">
      <alignment horizontal="center" vertical="center"/>
    </xf>
    <xf numFmtId="187" fontId="2" fillId="2" borderId="1" xfId="1" applyFont="1" applyFill="1" applyBorder="1" applyAlignment="1" applyProtection="1">
      <alignment horizontal="center" vertical="center"/>
      <protection locked="0"/>
    </xf>
    <xf numFmtId="187" fontId="2" fillId="2" borderId="32" xfId="1" applyFont="1" applyFill="1" applyBorder="1" applyAlignment="1" applyProtection="1">
      <alignment horizontal="center" vertical="center"/>
    </xf>
    <xf numFmtId="187" fontId="2" fillId="2" borderId="33" xfId="1" applyFont="1" applyFill="1" applyBorder="1" applyAlignment="1" applyProtection="1">
      <alignment horizontal="center" vertical="center"/>
    </xf>
    <xf numFmtId="187" fontId="9" fillId="2" borderId="21" xfId="1" applyFont="1" applyFill="1" applyBorder="1" applyAlignment="1" applyProtection="1">
      <alignment horizontal="center" vertical="center"/>
    </xf>
    <xf numFmtId="187" fontId="9" fillId="2" borderId="0" xfId="1" applyFont="1" applyFill="1" applyBorder="1" applyAlignment="1" applyProtection="1">
      <alignment horizontal="center" vertical="center"/>
    </xf>
    <xf numFmtId="187" fontId="25" fillId="2" borderId="31" xfId="1" applyFont="1" applyFill="1" applyBorder="1" applyAlignment="1" applyProtection="1">
      <alignment horizontal="center" vertical="center"/>
    </xf>
    <xf numFmtId="187" fontId="25" fillId="2" borderId="0" xfId="1" applyFont="1" applyFill="1" applyBorder="1" applyAlignment="1" applyProtection="1">
      <alignment horizontal="center" vertical="center"/>
    </xf>
    <xf numFmtId="187" fontId="9" fillId="2" borderId="31" xfId="1" applyFont="1" applyFill="1" applyBorder="1" applyAlignment="1" applyProtection="1">
      <alignment horizontal="center" vertical="center"/>
    </xf>
    <xf numFmtId="0" fontId="24" fillId="2" borderId="43" xfId="0" applyFont="1" applyFill="1" applyBorder="1" applyAlignment="1" applyProtection="1">
      <alignment horizontal="right" vertical="center"/>
    </xf>
    <xf numFmtId="0" fontId="24" fillId="2" borderId="44" xfId="0" applyFont="1" applyFill="1" applyBorder="1" applyAlignment="1" applyProtection="1">
      <alignment horizontal="right" vertical="center"/>
    </xf>
    <xf numFmtId="0" fontId="24" fillId="2" borderId="42" xfId="0" applyFont="1" applyFill="1" applyBorder="1" applyAlignment="1" applyProtection="1">
      <alignment horizontal="right" vertical="center"/>
    </xf>
    <xf numFmtId="187" fontId="2" fillId="2" borderId="24" xfId="1" applyFont="1" applyFill="1" applyBorder="1" applyAlignment="1" applyProtection="1">
      <alignment horizontal="center" vertical="center"/>
    </xf>
    <xf numFmtId="187" fontId="2" fillId="2" borderId="25" xfId="1" applyFont="1" applyFill="1" applyBorder="1" applyAlignment="1" applyProtection="1">
      <alignment horizontal="center" vertical="center"/>
    </xf>
    <xf numFmtId="187" fontId="2" fillId="2" borderId="34" xfId="1" applyFont="1" applyFill="1" applyBorder="1" applyAlignment="1" applyProtection="1">
      <alignment horizontal="center" vertical="center"/>
    </xf>
    <xf numFmtId="187" fontId="25" fillId="2" borderId="41" xfId="1" applyFont="1" applyFill="1" applyBorder="1" applyAlignment="1" applyProtection="1">
      <alignment horizontal="center" vertical="center"/>
    </xf>
    <xf numFmtId="187" fontId="25" fillId="2" borderId="42" xfId="1" applyFont="1" applyFill="1" applyBorder="1" applyAlignment="1" applyProtection="1">
      <alignment horizontal="center" vertical="center"/>
    </xf>
    <xf numFmtId="0" fontId="7" fillId="2" borderId="49" xfId="0" applyFont="1" applyFill="1" applyBorder="1" applyAlignment="1" applyProtection="1">
      <alignment horizontal="right" vertical="center"/>
    </xf>
    <xf numFmtId="0" fontId="7" fillId="2" borderId="21" xfId="0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 applyProtection="1">
      <alignment horizontal="right" vertical="center"/>
    </xf>
    <xf numFmtId="0" fontId="7" fillId="2" borderId="22" xfId="0" applyFont="1" applyFill="1" applyBorder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right" vertical="center"/>
    </xf>
    <xf numFmtId="0" fontId="7" fillId="2" borderId="31" xfId="0" applyFont="1" applyFill="1" applyBorder="1" applyAlignment="1" applyProtection="1">
      <alignment horizontal="right" vertical="center"/>
    </xf>
    <xf numFmtId="0" fontId="8" fillId="2" borderId="45" xfId="0" applyFont="1" applyFill="1" applyBorder="1" applyAlignment="1" applyProtection="1">
      <alignment vertical="center"/>
    </xf>
    <xf numFmtId="0" fontId="8" fillId="2" borderId="46" xfId="0" applyFont="1" applyFill="1" applyBorder="1" applyAlignment="1" applyProtection="1">
      <alignment vertical="center"/>
    </xf>
    <xf numFmtId="0" fontId="8" fillId="2" borderId="47" xfId="0" applyFont="1" applyFill="1" applyBorder="1" applyAlignment="1" applyProtection="1">
      <alignment vertical="center"/>
    </xf>
    <xf numFmtId="187" fontId="2" fillId="2" borderId="48" xfId="1" applyFont="1" applyFill="1" applyBorder="1" applyAlignment="1" applyProtection="1">
      <alignment horizontal="center" vertical="center"/>
    </xf>
    <xf numFmtId="187" fontId="2" fillId="2" borderId="47" xfId="1" applyFont="1" applyFill="1" applyBorder="1" applyAlignment="1" applyProtection="1">
      <alignment horizontal="center" vertical="center"/>
    </xf>
    <xf numFmtId="0" fontId="23" fillId="2" borderId="36" xfId="0" applyFont="1" applyFill="1" applyBorder="1" applyAlignment="1" applyProtection="1">
      <alignment vertical="center"/>
    </xf>
    <xf numFmtId="0" fontId="23" fillId="2" borderId="37" xfId="0" applyFont="1" applyFill="1" applyBorder="1" applyAlignment="1" applyProtection="1">
      <alignment vertical="center"/>
    </xf>
    <xf numFmtId="0" fontId="23" fillId="2" borderId="38" xfId="0" applyFont="1" applyFill="1" applyBorder="1" applyAlignment="1" applyProtection="1">
      <alignment vertical="center"/>
    </xf>
    <xf numFmtId="0" fontId="7" fillId="2" borderId="27" xfId="0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 applyProtection="1">
      <alignment horizontal="right" vertical="center"/>
    </xf>
    <xf numFmtId="0" fontId="7" fillId="2" borderId="29" xfId="0" applyFont="1" applyFill="1" applyBorder="1" applyAlignment="1" applyProtection="1">
      <alignment horizontal="right" vertical="center"/>
    </xf>
    <xf numFmtId="0" fontId="2" fillId="2" borderId="10" xfId="0" applyFont="1" applyFill="1" applyBorder="1" applyAlignment="1" applyProtection="1">
      <alignment horizontal="center" vertical="center"/>
    </xf>
    <xf numFmtId="0" fontId="5" fillId="2" borderId="40" xfId="0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2" fillId="2" borderId="5" xfId="0" applyFont="1" applyFill="1" applyBorder="1" applyAlignment="1" applyProtection="1">
      <alignment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</cellXfs>
  <cellStyles count="24">
    <cellStyle name="0,0_x000d__x000a_NA_x000d__x000a_" xfId="4"/>
    <cellStyle name="0,0_x000d__x000a_NA_x000d__x000a_ 2" xfId="10"/>
    <cellStyle name="0,0_x000d__x000a_NA_x000d__x000a_ 2_BOQ-โรงแรม มรภ.ธนบุรี-55-05-02" xfId="5"/>
    <cellStyle name="0,0_x000d__x000a_NA_x000d__x000a__BOQ-MSU8-09-08-14 (EE) FROM TUK" xfId="21"/>
    <cellStyle name="0,0_x000d__x000a_NA_x000d__x000a__BOQ-New Revised" xfId="7"/>
    <cellStyle name="0,0_x000d__x000a_NA_x000d__x000a__BOQ-New Revised 2 2" xfId="9"/>
    <cellStyle name="Comma" xfId="1" builtinId="3"/>
    <cellStyle name="Comma 10" xfId="16"/>
    <cellStyle name="Comma 28" xfId="23"/>
    <cellStyle name="Comma 4 2" xfId="20"/>
    <cellStyle name="Comma 5 2" xfId="17"/>
    <cellStyle name="Normal" xfId="0" builtinId="0"/>
    <cellStyle name="Normal 2" xfId="2"/>
    <cellStyle name="Normal 3" xfId="3"/>
    <cellStyle name="Normal_Ahuja" xfId="18"/>
    <cellStyle name="Normal_BOQ แยกชั้น" xfId="12"/>
    <cellStyle name="Normal_BOQ แยกชั้น_BOQ. อาคาร8ชั้น" xfId="13"/>
    <cellStyle name="Normal_BOQ แยกชั้น_EE-BOQ(เลย)" xfId="14"/>
    <cellStyle name="Normal_หมวดที่ 10 งานระบบสุขาภิบาล" xfId="6"/>
    <cellStyle name="Style 1" xfId="8"/>
    <cellStyle name="เครื่องหมายจุลภาค 3" xfId="22"/>
    <cellStyle name="เครื่องหมายจุลภาค 3 11" xfId="19"/>
    <cellStyle name="เครื่องหมายจุลภาค 3 2 3" xfId="11"/>
    <cellStyle name="ปกติ_EE-BOQ(เลย)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4" name="Text Box 6943"/>
        <xdr:cNvSpPr txBox="1">
          <a:spLocks noChangeArrowheads="1"/>
        </xdr:cNvSpPr>
      </xdr:nvSpPr>
      <xdr:spPr bwMode="auto">
        <a:xfrm>
          <a:off x="1495425" y="206692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5" name="Text Box 6943"/>
        <xdr:cNvSpPr txBox="1">
          <a:spLocks noChangeArrowheads="1"/>
        </xdr:cNvSpPr>
      </xdr:nvSpPr>
      <xdr:spPr bwMode="auto">
        <a:xfrm>
          <a:off x="1495425" y="215836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6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7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8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9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10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85725</xdr:colOff>
      <xdr:row>22</xdr:row>
      <xdr:rowOff>209550</xdr:rowOff>
    </xdr:to>
    <xdr:sp macro="" textlink="">
      <xdr:nvSpPr>
        <xdr:cNvPr id="11" name="Text Box 6943"/>
        <xdr:cNvSpPr txBox="1">
          <a:spLocks noChangeArrowheads="1"/>
        </xdr:cNvSpPr>
      </xdr:nvSpPr>
      <xdr:spPr bwMode="auto">
        <a:xfrm>
          <a:off x="1495425" y="5023485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85725</xdr:colOff>
      <xdr:row>22</xdr:row>
      <xdr:rowOff>238125</xdr:rowOff>
    </xdr:to>
    <xdr:sp macro="" textlink="">
      <xdr:nvSpPr>
        <xdr:cNvPr id="12" name="Text Box 6932"/>
        <xdr:cNvSpPr txBox="1">
          <a:spLocks noChangeArrowheads="1"/>
        </xdr:cNvSpPr>
      </xdr:nvSpPr>
      <xdr:spPr bwMode="auto">
        <a:xfrm>
          <a:off x="7543800" y="502348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85725</xdr:colOff>
      <xdr:row>22</xdr:row>
      <xdr:rowOff>238125</xdr:rowOff>
    </xdr:to>
    <xdr:sp macro="" textlink="">
      <xdr:nvSpPr>
        <xdr:cNvPr id="13" name="Text Box 6932"/>
        <xdr:cNvSpPr txBox="1">
          <a:spLocks noChangeArrowheads="1"/>
        </xdr:cNvSpPr>
      </xdr:nvSpPr>
      <xdr:spPr bwMode="auto">
        <a:xfrm>
          <a:off x="7543800" y="502348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4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5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6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7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8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39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0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1" name="Text Box 6943"/>
        <xdr:cNvSpPr txBox="1">
          <a:spLocks noChangeArrowheads="1"/>
        </xdr:cNvSpPr>
      </xdr:nvSpPr>
      <xdr:spPr bwMode="auto">
        <a:xfrm>
          <a:off x="482600" y="840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42" name="Text Box 6932"/>
        <xdr:cNvSpPr txBox="1">
          <a:spLocks noChangeArrowheads="1"/>
        </xdr:cNvSpPr>
      </xdr:nvSpPr>
      <xdr:spPr bwMode="auto">
        <a:xfrm>
          <a:off x="4533900" y="840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43" name="Text Box 6932"/>
        <xdr:cNvSpPr txBox="1">
          <a:spLocks noChangeArrowheads="1"/>
        </xdr:cNvSpPr>
      </xdr:nvSpPr>
      <xdr:spPr bwMode="auto">
        <a:xfrm>
          <a:off x="4533900" y="840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4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5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5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5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6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6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6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7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7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7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8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8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8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9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9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4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5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6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7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8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99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0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1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02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03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4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5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6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7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8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09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0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1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12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13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4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5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6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7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8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19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0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1" name="Text Box 6943"/>
        <xdr:cNvSpPr txBox="1">
          <a:spLocks noChangeArrowheads="1"/>
        </xdr:cNvSpPr>
      </xdr:nvSpPr>
      <xdr:spPr bwMode="auto">
        <a:xfrm>
          <a:off x="482600" y="1755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22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23" name="Text Box 6932"/>
        <xdr:cNvSpPr txBox="1">
          <a:spLocks noChangeArrowheads="1"/>
        </xdr:cNvSpPr>
      </xdr:nvSpPr>
      <xdr:spPr bwMode="auto">
        <a:xfrm>
          <a:off x="4533900" y="1755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4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5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6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7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8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29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0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1" name="Text Box 6943"/>
        <xdr:cNvSpPr txBox="1">
          <a:spLocks noChangeArrowheads="1"/>
        </xdr:cNvSpPr>
      </xdr:nvSpPr>
      <xdr:spPr bwMode="auto">
        <a:xfrm>
          <a:off x="482600" y="2669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32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33" name="Text Box 6932"/>
        <xdr:cNvSpPr txBox="1">
          <a:spLocks noChangeArrowheads="1"/>
        </xdr:cNvSpPr>
      </xdr:nvSpPr>
      <xdr:spPr bwMode="auto">
        <a:xfrm>
          <a:off x="4533900" y="2669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4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5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6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7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8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39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0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1" name="Text Box 6943"/>
        <xdr:cNvSpPr txBox="1">
          <a:spLocks noChangeArrowheads="1"/>
        </xdr:cNvSpPr>
      </xdr:nvSpPr>
      <xdr:spPr bwMode="auto">
        <a:xfrm>
          <a:off x="482600" y="3583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42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43" name="Text Box 6932"/>
        <xdr:cNvSpPr txBox="1">
          <a:spLocks noChangeArrowheads="1"/>
        </xdr:cNvSpPr>
      </xdr:nvSpPr>
      <xdr:spPr bwMode="auto">
        <a:xfrm>
          <a:off x="4533900" y="3583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4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5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6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7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8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49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0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1" name="Text Box 6943"/>
        <xdr:cNvSpPr txBox="1">
          <a:spLocks noChangeArrowheads="1"/>
        </xdr:cNvSpPr>
      </xdr:nvSpPr>
      <xdr:spPr bwMode="auto">
        <a:xfrm>
          <a:off x="482600" y="44983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52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53" name="Text Box 6932"/>
        <xdr:cNvSpPr txBox="1">
          <a:spLocks noChangeArrowheads="1"/>
        </xdr:cNvSpPr>
      </xdr:nvSpPr>
      <xdr:spPr bwMode="auto">
        <a:xfrm>
          <a:off x="4533900" y="44983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4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5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6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7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8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59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0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1" name="Text Box 6943"/>
        <xdr:cNvSpPr txBox="1">
          <a:spLocks noChangeArrowheads="1"/>
        </xdr:cNvSpPr>
      </xdr:nvSpPr>
      <xdr:spPr bwMode="auto">
        <a:xfrm>
          <a:off x="482600" y="54127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62" name="Text Box 6932"/>
        <xdr:cNvSpPr txBox="1">
          <a:spLocks noChangeArrowheads="1"/>
        </xdr:cNvSpPr>
      </xdr:nvSpPr>
      <xdr:spPr bwMode="auto">
        <a:xfrm>
          <a:off x="4533900" y="5412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63" name="Text Box 6932"/>
        <xdr:cNvSpPr txBox="1">
          <a:spLocks noChangeArrowheads="1"/>
        </xdr:cNvSpPr>
      </xdr:nvSpPr>
      <xdr:spPr bwMode="auto">
        <a:xfrm>
          <a:off x="4533900" y="54127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4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5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6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7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8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69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0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1" name="Text Box 6943"/>
        <xdr:cNvSpPr txBox="1">
          <a:spLocks noChangeArrowheads="1"/>
        </xdr:cNvSpPr>
      </xdr:nvSpPr>
      <xdr:spPr bwMode="auto">
        <a:xfrm>
          <a:off x="482600" y="63271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72" name="Text Box 6932"/>
        <xdr:cNvSpPr txBox="1">
          <a:spLocks noChangeArrowheads="1"/>
        </xdr:cNvSpPr>
      </xdr:nvSpPr>
      <xdr:spPr bwMode="auto">
        <a:xfrm>
          <a:off x="4533900" y="6327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73" name="Text Box 6932"/>
        <xdr:cNvSpPr txBox="1">
          <a:spLocks noChangeArrowheads="1"/>
        </xdr:cNvSpPr>
      </xdr:nvSpPr>
      <xdr:spPr bwMode="auto">
        <a:xfrm>
          <a:off x="4533900" y="63271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4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5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6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7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8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79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0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1" name="Text Box 6943"/>
        <xdr:cNvSpPr txBox="1">
          <a:spLocks noChangeArrowheads="1"/>
        </xdr:cNvSpPr>
      </xdr:nvSpPr>
      <xdr:spPr bwMode="auto">
        <a:xfrm>
          <a:off x="482600" y="72415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82" name="Text Box 6932"/>
        <xdr:cNvSpPr txBox="1">
          <a:spLocks noChangeArrowheads="1"/>
        </xdr:cNvSpPr>
      </xdr:nvSpPr>
      <xdr:spPr bwMode="auto">
        <a:xfrm>
          <a:off x="4533900" y="7241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83" name="Text Box 6932"/>
        <xdr:cNvSpPr txBox="1">
          <a:spLocks noChangeArrowheads="1"/>
        </xdr:cNvSpPr>
      </xdr:nvSpPr>
      <xdr:spPr bwMode="auto">
        <a:xfrm>
          <a:off x="4533900" y="72415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4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5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6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7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8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89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90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85725" cy="209550"/>
    <xdr:sp macro="" textlink="">
      <xdr:nvSpPr>
        <xdr:cNvPr id="191" name="Text Box 6943"/>
        <xdr:cNvSpPr txBox="1">
          <a:spLocks noChangeArrowheads="1"/>
        </xdr:cNvSpPr>
      </xdr:nvSpPr>
      <xdr:spPr bwMode="auto">
        <a:xfrm>
          <a:off x="482600" y="81559400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92" name="Text Box 6932"/>
        <xdr:cNvSpPr txBox="1">
          <a:spLocks noChangeArrowheads="1"/>
        </xdr:cNvSpPr>
      </xdr:nvSpPr>
      <xdr:spPr bwMode="auto">
        <a:xfrm>
          <a:off x="4533900" y="8155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</xdr:row>
      <xdr:rowOff>0</xdr:rowOff>
    </xdr:from>
    <xdr:ext cx="85725" cy="238125"/>
    <xdr:sp macro="" textlink="">
      <xdr:nvSpPr>
        <xdr:cNvPr id="193" name="Text Box 6932"/>
        <xdr:cNvSpPr txBox="1">
          <a:spLocks noChangeArrowheads="1"/>
        </xdr:cNvSpPr>
      </xdr:nvSpPr>
      <xdr:spPr bwMode="auto">
        <a:xfrm>
          <a:off x="4533900" y="8155940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6"/>
  <sheetViews>
    <sheetView showZeros="0" tabSelected="1" view="pageBreakPreview" zoomScale="75" zoomScaleNormal="75" workbookViewId="0">
      <selection activeCell="P12" sqref="P12"/>
    </sheetView>
  </sheetViews>
  <sheetFormatPr defaultRowHeight="23.25" x14ac:dyDescent="0.45"/>
  <cols>
    <col min="1" max="1" width="8.5" style="115" customWidth="1"/>
    <col min="2" max="2" width="70.83203125" style="115" customWidth="1"/>
    <col min="3" max="3" width="15.83203125" style="115" customWidth="1"/>
    <col min="4" max="4" width="7.6640625" style="115" customWidth="1"/>
    <col min="5" max="5" width="25.33203125" style="115" customWidth="1"/>
    <col min="6" max="6" width="21.5" style="115" customWidth="1"/>
    <col min="7" max="7" width="20.6640625" style="115" customWidth="1"/>
    <col min="8" max="8" width="20.83203125" style="115" customWidth="1"/>
    <col min="9" max="9" width="15.1640625" style="124" customWidth="1"/>
    <col min="10" max="10" width="0" style="115" hidden="1" customWidth="1"/>
    <col min="11" max="11" width="22" style="115" customWidth="1"/>
    <col min="12" max="13" width="9.33203125" style="115" hidden="1" customWidth="1"/>
    <col min="14" max="14" width="9.33203125" style="115"/>
    <col min="15" max="15" width="9.33203125" style="184"/>
    <col min="16" max="16" width="32" style="186" customWidth="1"/>
    <col min="17" max="17" width="9.33203125" style="115"/>
    <col min="18" max="18" width="10.1640625" style="189" customWidth="1"/>
    <col min="19" max="19" width="9.33203125" style="189"/>
    <col min="20" max="20" width="24.5" style="190" customWidth="1"/>
    <col min="21" max="16384" width="9.33203125" style="115"/>
  </cols>
  <sheetData>
    <row r="1" spans="1:21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89" t="s">
        <v>11</v>
      </c>
      <c r="K1" s="90"/>
      <c r="L1" s="90"/>
      <c r="M1" s="90"/>
    </row>
    <row r="2" spans="1:21" ht="29.25" customHeight="1" x14ac:dyDescent="0.45">
      <c r="A2" s="231" t="s">
        <v>43</v>
      </c>
      <c r="B2" s="231"/>
      <c r="C2" s="231"/>
      <c r="D2" s="231"/>
      <c r="E2" s="231"/>
      <c r="F2" s="231"/>
      <c r="G2" s="91"/>
      <c r="H2" s="238" t="s">
        <v>15</v>
      </c>
      <c r="I2" s="238"/>
      <c r="K2" s="229"/>
      <c r="L2" s="229"/>
      <c r="M2" s="229"/>
    </row>
    <row r="3" spans="1:21" ht="29.25" customHeight="1" x14ac:dyDescent="0.45">
      <c r="A3" s="230" t="s">
        <v>13</v>
      </c>
      <c r="B3" s="230"/>
      <c r="C3" s="92"/>
      <c r="D3" s="93"/>
      <c r="E3" s="93"/>
      <c r="F3" s="94"/>
      <c r="G3" s="94"/>
      <c r="H3" s="94"/>
      <c r="I3" s="94" t="s">
        <v>212</v>
      </c>
      <c r="K3" s="93"/>
      <c r="L3" s="93"/>
      <c r="M3" s="93"/>
    </row>
    <row r="4" spans="1:21" ht="29.25" customHeight="1" x14ac:dyDescent="0.45">
      <c r="A4" s="231" t="s">
        <v>211</v>
      </c>
      <c r="B4" s="231"/>
      <c r="C4" s="92"/>
      <c r="D4" s="93"/>
      <c r="E4" s="93"/>
      <c r="F4" s="94"/>
      <c r="G4" s="94"/>
      <c r="H4" s="94"/>
      <c r="I4" s="94" t="s">
        <v>212</v>
      </c>
      <c r="K4" s="93"/>
      <c r="L4" s="93"/>
      <c r="M4" s="93"/>
    </row>
    <row r="5" spans="1:21" ht="29.25" customHeight="1" thickBot="1" x14ac:dyDescent="0.5">
      <c r="A5" s="232" t="s">
        <v>16</v>
      </c>
      <c r="B5" s="232"/>
      <c r="C5" s="232"/>
      <c r="D5" s="232"/>
      <c r="E5" s="232"/>
      <c r="F5" s="95"/>
      <c r="G5" s="95"/>
      <c r="H5" s="95"/>
      <c r="I5" s="96" t="s">
        <v>21</v>
      </c>
      <c r="K5" s="97"/>
      <c r="R5" s="191"/>
      <c r="S5" s="191"/>
      <c r="T5" s="192"/>
      <c r="U5" s="116"/>
    </row>
    <row r="6" spans="1:21" ht="29.25" customHeight="1" thickTop="1" x14ac:dyDescent="0.45">
      <c r="A6" s="233" t="s">
        <v>0</v>
      </c>
      <c r="B6" s="235" t="s">
        <v>1</v>
      </c>
      <c r="C6" s="235" t="s">
        <v>17</v>
      </c>
      <c r="D6" s="235"/>
      <c r="E6" s="235"/>
      <c r="F6" s="235" t="s">
        <v>4</v>
      </c>
      <c r="G6" s="235"/>
      <c r="H6" s="235" t="s">
        <v>18</v>
      </c>
      <c r="I6" s="240"/>
      <c r="K6" s="116"/>
      <c r="R6" s="191"/>
      <c r="S6" s="191"/>
      <c r="T6" s="192"/>
      <c r="U6" s="116"/>
    </row>
    <row r="7" spans="1:21" ht="29.25" customHeight="1" thickBot="1" x14ac:dyDescent="0.5">
      <c r="A7" s="234"/>
      <c r="B7" s="236"/>
      <c r="C7" s="236"/>
      <c r="D7" s="236"/>
      <c r="E7" s="236"/>
      <c r="F7" s="236"/>
      <c r="G7" s="236"/>
      <c r="H7" s="236"/>
      <c r="I7" s="241"/>
      <c r="R7" s="191"/>
      <c r="S7" s="191"/>
      <c r="T7" s="192"/>
      <c r="U7" s="116"/>
    </row>
    <row r="8" spans="1:21" ht="24.95" customHeight="1" thickTop="1" x14ac:dyDescent="0.45">
      <c r="A8" s="81">
        <v>1</v>
      </c>
      <c r="B8" s="82" t="str">
        <f>'หมวดที่ 1 งานโครงสร้าง'!A5</f>
        <v>หมวดที่ 1  งานโครงสร้าง</v>
      </c>
      <c r="C8" s="242"/>
      <c r="D8" s="243"/>
      <c r="E8" s="244"/>
      <c r="F8" s="248"/>
      <c r="G8" s="249"/>
      <c r="H8" s="248"/>
      <c r="I8" s="252"/>
      <c r="K8" s="98"/>
      <c r="R8" s="191"/>
      <c r="S8" s="191"/>
      <c r="T8" s="192"/>
      <c r="U8" s="116"/>
    </row>
    <row r="9" spans="1:21" ht="24.95" customHeight="1" x14ac:dyDescent="0.45">
      <c r="A9" s="83">
        <v>2</v>
      </c>
      <c r="B9" s="84" t="str">
        <f>'หมวดที่ 2 งานสถาปัตยกรรม'!A5</f>
        <v>หมวดที่ 2  งานสถาปัตยกรรม</v>
      </c>
      <c r="C9" s="245"/>
      <c r="D9" s="246"/>
      <c r="E9" s="247"/>
      <c r="F9" s="250"/>
      <c r="G9" s="251"/>
      <c r="H9" s="250"/>
      <c r="I9" s="253"/>
      <c r="N9" s="116"/>
      <c r="O9" s="224"/>
      <c r="P9" s="225"/>
      <c r="Q9" s="116"/>
      <c r="R9" s="191"/>
      <c r="S9" s="191"/>
      <c r="T9" s="192"/>
      <c r="U9" s="116"/>
    </row>
    <row r="10" spans="1:21" ht="24.95" customHeight="1" x14ac:dyDescent="0.45">
      <c r="A10" s="83">
        <v>3</v>
      </c>
      <c r="B10" s="84" t="str">
        <f>'หมวดที่ 3 งานระบบประปาฯ'!A5</f>
        <v>หมวดที่ 3  งานระบบประปา สุขภัณฑ์ สุขาภิบาลและดับเพลิง</v>
      </c>
      <c r="C10" s="245"/>
      <c r="D10" s="246"/>
      <c r="E10" s="247"/>
      <c r="F10" s="250"/>
      <c r="G10" s="251"/>
      <c r="H10" s="250"/>
      <c r="I10" s="253"/>
      <c r="K10" s="98"/>
      <c r="N10" s="116"/>
      <c r="O10" s="224"/>
      <c r="P10" s="225"/>
      <c r="Q10" s="116"/>
      <c r="R10" s="191"/>
      <c r="S10" s="191"/>
      <c r="T10" s="192"/>
      <c r="U10" s="116"/>
    </row>
    <row r="11" spans="1:21" ht="24.95" customHeight="1" x14ac:dyDescent="0.45">
      <c r="A11" s="83">
        <v>4</v>
      </c>
      <c r="B11" s="84" t="str">
        <f>'หมวดที่ 4 งานระบบไฟฟ้าและสื่อ'!A5</f>
        <v>หมวดที่ 4  งานระบบไฟฟ้าและแสงสว่าง</v>
      </c>
      <c r="C11" s="245"/>
      <c r="D11" s="246"/>
      <c r="E11" s="247"/>
      <c r="F11" s="250"/>
      <c r="G11" s="251"/>
      <c r="H11" s="250"/>
      <c r="I11" s="253"/>
      <c r="K11" s="98"/>
      <c r="N11" s="116"/>
      <c r="O11" s="106"/>
      <c r="P11" s="226"/>
      <c r="Q11" s="116"/>
      <c r="R11" s="191"/>
      <c r="S11" s="191"/>
      <c r="T11" s="192"/>
      <c r="U11" s="116"/>
    </row>
    <row r="12" spans="1:21" ht="24.95" customHeight="1" x14ac:dyDescent="0.45">
      <c r="A12" s="83"/>
      <c r="B12" s="84"/>
      <c r="C12" s="254"/>
      <c r="D12" s="254"/>
      <c r="E12" s="254"/>
      <c r="F12" s="239"/>
      <c r="G12" s="239"/>
      <c r="H12" s="250"/>
      <c r="I12" s="253"/>
      <c r="K12" s="98"/>
      <c r="N12" s="116"/>
      <c r="O12" s="106"/>
      <c r="P12" s="226"/>
      <c r="Q12" s="116"/>
      <c r="R12" s="191"/>
      <c r="S12" s="191"/>
      <c r="T12" s="192"/>
      <c r="U12" s="116"/>
    </row>
    <row r="13" spans="1:21" ht="24.95" customHeight="1" x14ac:dyDescent="0.45">
      <c r="A13" s="83"/>
      <c r="B13" s="84"/>
      <c r="C13" s="254"/>
      <c r="D13" s="254"/>
      <c r="E13" s="254"/>
      <c r="F13" s="239"/>
      <c r="G13" s="239"/>
      <c r="H13" s="250"/>
      <c r="I13" s="253"/>
      <c r="K13" s="98"/>
      <c r="N13" s="116"/>
      <c r="O13" s="106"/>
      <c r="P13" s="226"/>
      <c r="Q13" s="116"/>
      <c r="R13" s="191"/>
      <c r="S13" s="191"/>
      <c r="T13" s="192"/>
      <c r="U13" s="116"/>
    </row>
    <row r="14" spans="1:21" ht="24.95" customHeight="1" x14ac:dyDescent="0.45">
      <c r="A14" s="83"/>
      <c r="B14" s="84"/>
      <c r="C14" s="254"/>
      <c r="D14" s="254"/>
      <c r="E14" s="254"/>
      <c r="F14" s="239"/>
      <c r="G14" s="239"/>
      <c r="H14" s="250"/>
      <c r="I14" s="253"/>
      <c r="N14" s="116"/>
      <c r="O14" s="106"/>
      <c r="P14" s="227"/>
      <c r="Q14" s="116"/>
      <c r="R14" s="191"/>
      <c r="S14" s="191"/>
      <c r="T14" s="192"/>
      <c r="U14" s="116"/>
    </row>
    <row r="15" spans="1:21" ht="24.95" customHeight="1" x14ac:dyDescent="0.45">
      <c r="A15" s="83"/>
      <c r="B15" s="84"/>
      <c r="C15" s="254"/>
      <c r="D15" s="254"/>
      <c r="E15" s="254"/>
      <c r="F15" s="239"/>
      <c r="G15" s="239"/>
      <c r="H15" s="250"/>
      <c r="I15" s="253"/>
      <c r="N15" s="116"/>
      <c r="O15" s="106"/>
      <c r="P15" s="227"/>
      <c r="Q15" s="116"/>
      <c r="R15" s="191"/>
      <c r="S15" s="191"/>
      <c r="T15" s="192"/>
      <c r="U15" s="116"/>
    </row>
    <row r="16" spans="1:21" ht="24.95" customHeight="1" x14ac:dyDescent="0.45">
      <c r="A16" s="83"/>
      <c r="B16" s="84"/>
      <c r="C16" s="254"/>
      <c r="D16" s="254"/>
      <c r="E16" s="254"/>
      <c r="F16" s="239"/>
      <c r="G16" s="239"/>
      <c r="H16" s="250"/>
      <c r="I16" s="253"/>
      <c r="N16" s="116"/>
      <c r="O16" s="106"/>
      <c r="P16" s="227"/>
      <c r="Q16" s="116"/>
      <c r="R16" s="191"/>
      <c r="S16" s="191"/>
      <c r="T16" s="192"/>
      <c r="U16" s="116"/>
    </row>
    <row r="17" spans="1:21" ht="24.95" customHeight="1" thickBot="1" x14ac:dyDescent="0.5">
      <c r="A17" s="83"/>
      <c r="B17" s="84"/>
      <c r="C17" s="254"/>
      <c r="D17" s="254"/>
      <c r="E17" s="254"/>
      <c r="F17" s="239"/>
      <c r="G17" s="239"/>
      <c r="H17" s="250"/>
      <c r="I17" s="253"/>
      <c r="N17" s="116"/>
      <c r="O17" s="224"/>
      <c r="P17" s="225"/>
      <c r="Q17" s="116"/>
      <c r="R17" s="191"/>
      <c r="S17" s="191"/>
      <c r="T17" s="192"/>
      <c r="U17" s="116"/>
    </row>
    <row r="18" spans="1:21" ht="27.95" customHeight="1" thickTop="1" x14ac:dyDescent="0.45">
      <c r="A18" s="99"/>
      <c r="B18" s="100"/>
      <c r="C18" s="270" t="s">
        <v>19</v>
      </c>
      <c r="D18" s="271"/>
      <c r="E18" s="272"/>
      <c r="F18" s="265"/>
      <c r="G18" s="265"/>
      <c r="H18" s="257" t="s">
        <v>22</v>
      </c>
      <c r="I18" s="257"/>
      <c r="K18" s="101"/>
      <c r="N18" s="116"/>
      <c r="O18" s="224"/>
      <c r="P18" s="225"/>
      <c r="Q18" s="116"/>
      <c r="R18" s="191"/>
      <c r="S18" s="191"/>
      <c r="T18" s="192"/>
      <c r="U18" s="116"/>
    </row>
    <row r="19" spans="1:21" ht="27.95" customHeight="1" x14ac:dyDescent="0.45">
      <c r="A19" s="102"/>
      <c r="B19" s="103"/>
      <c r="C19" s="273" t="s">
        <v>4</v>
      </c>
      <c r="D19" s="274"/>
      <c r="E19" s="274"/>
      <c r="F19" s="266"/>
      <c r="G19" s="266"/>
      <c r="H19" s="258" t="s">
        <v>22</v>
      </c>
      <c r="I19" s="258"/>
      <c r="K19" s="104"/>
      <c r="N19" s="116"/>
      <c r="O19" s="224"/>
      <c r="P19" s="228"/>
      <c r="Q19" s="116"/>
      <c r="R19" s="191"/>
      <c r="S19" s="191"/>
      <c r="T19" s="192"/>
      <c r="U19" s="116"/>
    </row>
    <row r="20" spans="1:21" ht="27.95" customHeight="1" thickBot="1" x14ac:dyDescent="0.5">
      <c r="A20" s="102"/>
      <c r="B20" s="103"/>
      <c r="C20" s="273" t="s">
        <v>213</v>
      </c>
      <c r="D20" s="274"/>
      <c r="E20" s="275"/>
      <c r="F20" s="267"/>
      <c r="G20" s="267"/>
      <c r="H20" s="258" t="s">
        <v>22</v>
      </c>
      <c r="I20" s="258"/>
      <c r="K20" s="104"/>
      <c r="N20" s="116"/>
      <c r="O20" s="224"/>
      <c r="P20" s="228"/>
      <c r="Q20" s="116"/>
      <c r="R20" s="191"/>
      <c r="S20" s="191"/>
      <c r="T20" s="192"/>
      <c r="U20" s="116"/>
    </row>
    <row r="21" spans="1:21" ht="27.95" customHeight="1" thickBot="1" x14ac:dyDescent="0.5">
      <c r="A21" s="102"/>
      <c r="B21" s="103"/>
      <c r="C21" s="281" t="str">
        <f>'หมวดที่ 5 ครุภัณฑ์'!A5</f>
        <v>หมวดที่ 5  งานครุภัณฑ์</v>
      </c>
      <c r="D21" s="282"/>
      <c r="E21" s="282"/>
      <c r="F21" s="282"/>
      <c r="G21" s="283"/>
      <c r="H21" s="261"/>
      <c r="I21" s="258"/>
      <c r="N21" s="116"/>
      <c r="O21" s="224"/>
      <c r="P21" s="228"/>
      <c r="Q21" s="116"/>
      <c r="R21" s="191"/>
      <c r="S21" s="191"/>
      <c r="T21" s="192"/>
      <c r="U21" s="116"/>
    </row>
    <row r="22" spans="1:21" ht="27.95" customHeight="1" thickBot="1" x14ac:dyDescent="0.5">
      <c r="A22" s="102"/>
      <c r="B22" s="103"/>
      <c r="C22" s="276" t="s">
        <v>39</v>
      </c>
      <c r="D22" s="277"/>
      <c r="E22" s="278"/>
      <c r="F22" s="279"/>
      <c r="G22" s="280"/>
      <c r="H22" s="261" t="s">
        <v>22</v>
      </c>
      <c r="I22" s="258"/>
      <c r="K22" s="105"/>
      <c r="N22" s="116"/>
      <c r="O22" s="224"/>
      <c r="P22" s="225"/>
      <c r="Q22" s="116"/>
      <c r="R22" s="191"/>
      <c r="S22" s="191"/>
      <c r="T22" s="192"/>
      <c r="U22" s="116"/>
    </row>
    <row r="23" spans="1:21" ht="27.95" customHeight="1" thickBot="1" x14ac:dyDescent="0.5">
      <c r="A23" s="102"/>
      <c r="B23" s="103"/>
      <c r="C23" s="284"/>
      <c r="D23" s="285"/>
      <c r="E23" s="286"/>
      <c r="F23" s="255"/>
      <c r="G23" s="256"/>
      <c r="H23" s="261" t="s">
        <v>22</v>
      </c>
      <c r="I23" s="258"/>
      <c r="N23" s="116"/>
      <c r="O23" s="224"/>
      <c r="P23" s="225"/>
      <c r="Q23" s="116"/>
      <c r="R23" s="191"/>
      <c r="S23" s="191"/>
    </row>
    <row r="24" spans="1:21" ht="27.95" customHeight="1" thickTop="1" thickBot="1" x14ac:dyDescent="0.5">
      <c r="A24" s="102"/>
      <c r="B24" s="103"/>
      <c r="C24" s="262" t="s">
        <v>20</v>
      </c>
      <c r="D24" s="263"/>
      <c r="E24" s="264"/>
      <c r="F24" s="268"/>
      <c r="G24" s="269"/>
      <c r="H24" s="259" t="s">
        <v>22</v>
      </c>
      <c r="I24" s="260"/>
      <c r="N24" s="116"/>
      <c r="O24" s="224"/>
      <c r="P24" s="225"/>
      <c r="Q24" s="116"/>
      <c r="R24" s="191"/>
      <c r="S24" s="191"/>
    </row>
    <row r="25" spans="1:21" ht="24.95" customHeight="1" thickTop="1" x14ac:dyDescent="0.45">
      <c r="A25" s="106"/>
      <c r="B25" s="107"/>
      <c r="C25" s="108"/>
      <c r="D25" s="109"/>
      <c r="E25" s="110"/>
      <c r="F25" s="117"/>
      <c r="G25" s="110"/>
      <c r="H25" s="117"/>
      <c r="I25" s="118"/>
    </row>
    <row r="26" spans="1:21" ht="24.95" customHeight="1" x14ac:dyDescent="0.45">
      <c r="A26" s="119"/>
      <c r="B26" s="119"/>
      <c r="C26" s="108"/>
      <c r="D26" s="109"/>
      <c r="E26" s="108"/>
      <c r="F26" s="117"/>
      <c r="G26" s="108"/>
      <c r="H26" s="117"/>
      <c r="I26" s="120"/>
    </row>
    <row r="27" spans="1:21" ht="24.95" customHeight="1" x14ac:dyDescent="0.45">
      <c r="A27" s="112"/>
      <c r="B27" s="112"/>
      <c r="C27" s="108"/>
      <c r="D27" s="109"/>
      <c r="E27" s="108"/>
      <c r="F27" s="117"/>
      <c r="G27" s="108"/>
      <c r="H27" s="117"/>
      <c r="I27" s="120"/>
    </row>
    <row r="28" spans="1:21" ht="24.95" customHeight="1" x14ac:dyDescent="0.45">
      <c r="A28" s="112"/>
      <c r="B28" s="112"/>
      <c r="C28" s="108"/>
      <c r="D28" s="109"/>
      <c r="E28" s="108"/>
      <c r="F28" s="117"/>
      <c r="G28" s="108"/>
      <c r="H28" s="117"/>
      <c r="I28" s="120"/>
    </row>
    <row r="29" spans="1:21" ht="24.95" customHeight="1" x14ac:dyDescent="0.45">
      <c r="A29" s="112"/>
      <c r="B29" s="112"/>
      <c r="C29" s="108"/>
      <c r="D29" s="109"/>
      <c r="E29" s="108"/>
      <c r="F29" s="117"/>
      <c r="G29" s="108"/>
      <c r="H29" s="117"/>
      <c r="I29" s="120"/>
    </row>
    <row r="30" spans="1:21" ht="24.95" customHeight="1" x14ac:dyDescent="0.45">
      <c r="A30" s="112"/>
      <c r="B30" s="112"/>
      <c r="C30" s="108"/>
      <c r="D30" s="109"/>
      <c r="E30" s="108"/>
      <c r="F30" s="117"/>
      <c r="G30" s="108"/>
      <c r="H30" s="117"/>
      <c r="I30" s="120"/>
    </row>
    <row r="31" spans="1:21" ht="24.95" customHeight="1" x14ac:dyDescent="0.45">
      <c r="A31" s="112"/>
      <c r="B31" s="112"/>
      <c r="C31" s="108"/>
      <c r="D31" s="109"/>
      <c r="E31" s="108"/>
      <c r="F31" s="117"/>
      <c r="G31" s="108"/>
      <c r="H31" s="117"/>
      <c r="I31" s="120"/>
    </row>
    <row r="32" spans="1:21" ht="24.95" customHeight="1" x14ac:dyDescent="0.45">
      <c r="A32" s="112"/>
      <c r="B32" s="112"/>
      <c r="C32" s="110"/>
      <c r="D32" s="111"/>
      <c r="E32" s="110"/>
      <c r="F32" s="121"/>
      <c r="G32" s="110"/>
      <c r="H32" s="121"/>
      <c r="I32" s="118"/>
    </row>
    <row r="33" spans="1:11" ht="26.1" customHeight="1" x14ac:dyDescent="0.45">
      <c r="A33" s="112"/>
      <c r="B33" s="112"/>
      <c r="C33" s="110"/>
      <c r="D33" s="111"/>
      <c r="E33" s="110"/>
      <c r="F33" s="121"/>
      <c r="G33" s="110"/>
      <c r="H33" s="121"/>
      <c r="I33" s="118"/>
    </row>
    <row r="34" spans="1:11" ht="26.1" customHeight="1" x14ac:dyDescent="0.45">
      <c r="A34" s="112"/>
      <c r="B34" s="112"/>
      <c r="C34" s="110"/>
      <c r="D34" s="111"/>
      <c r="E34" s="110"/>
      <c r="F34" s="121"/>
      <c r="G34" s="110"/>
      <c r="H34" s="121"/>
      <c r="I34" s="118"/>
    </row>
    <row r="35" spans="1:11" ht="29.25" customHeight="1" x14ac:dyDescent="0.45">
      <c r="A35" s="113"/>
      <c r="B35" s="114"/>
      <c r="C35" s="110"/>
      <c r="D35" s="111"/>
      <c r="E35" s="110"/>
      <c r="F35" s="121"/>
      <c r="G35" s="110"/>
      <c r="H35" s="121"/>
      <c r="I35" s="118"/>
    </row>
    <row r="36" spans="1:11" ht="29.25" customHeight="1" x14ac:dyDescent="0.45">
      <c r="A36" s="113"/>
      <c r="B36" s="114"/>
      <c r="C36" s="110"/>
      <c r="D36" s="111"/>
      <c r="E36" s="110"/>
      <c r="F36" s="121"/>
      <c r="G36" s="110"/>
      <c r="H36" s="121"/>
      <c r="I36" s="118"/>
    </row>
    <row r="37" spans="1:11" ht="29.25" customHeight="1" x14ac:dyDescent="0.45">
      <c r="A37" s="119"/>
      <c r="B37" s="119"/>
      <c r="C37" s="108"/>
      <c r="D37" s="109"/>
      <c r="E37" s="108"/>
      <c r="F37" s="117"/>
      <c r="G37" s="108"/>
      <c r="H37" s="121"/>
      <c r="I37" s="118"/>
      <c r="K37" s="122">
        <f>SUM(F37:H37)</f>
        <v>0</v>
      </c>
    </row>
    <row r="38" spans="1:11" ht="29.25" customHeight="1" x14ac:dyDescent="0.45">
      <c r="A38" s="112"/>
      <c r="B38" s="112"/>
      <c r="C38" s="108"/>
      <c r="D38" s="109"/>
      <c r="E38" s="108"/>
      <c r="F38" s="117"/>
      <c r="G38" s="108"/>
      <c r="H38" s="113"/>
      <c r="I38" s="118"/>
      <c r="K38" s="123"/>
    </row>
    <row r="39" spans="1:11" ht="29.25" customHeight="1" x14ac:dyDescent="0.45">
      <c r="A39" s="112"/>
      <c r="B39" s="112"/>
      <c r="C39" s="108"/>
      <c r="D39" s="109"/>
      <c r="E39" s="108"/>
      <c r="F39" s="117"/>
      <c r="G39" s="108"/>
    </row>
    <row r="40" spans="1:11" ht="29.25" customHeight="1" x14ac:dyDescent="0.45">
      <c r="A40" s="112"/>
      <c r="B40" s="112"/>
      <c r="C40" s="108"/>
      <c r="D40" s="109"/>
      <c r="E40" s="108"/>
      <c r="F40" s="117"/>
      <c r="G40" s="108"/>
    </row>
    <row r="41" spans="1:11" ht="29.25" customHeight="1" x14ac:dyDescent="0.45">
      <c r="A41" s="112"/>
      <c r="B41" s="112"/>
      <c r="C41" s="108"/>
      <c r="D41" s="109"/>
      <c r="E41" s="108"/>
      <c r="F41" s="117"/>
      <c r="G41" s="108"/>
    </row>
    <row r="42" spans="1:11" ht="29.25" customHeight="1" x14ac:dyDescent="0.45">
      <c r="A42" s="112"/>
      <c r="B42" s="112"/>
      <c r="C42" s="108"/>
      <c r="D42" s="109"/>
      <c r="E42" s="108"/>
      <c r="F42" s="117"/>
      <c r="G42" s="108"/>
    </row>
    <row r="43" spans="1:11" ht="29.25" customHeight="1" x14ac:dyDescent="0.45">
      <c r="A43" s="112"/>
      <c r="B43" s="112"/>
      <c r="C43" s="110"/>
      <c r="D43" s="111"/>
      <c r="E43" s="110"/>
      <c r="F43" s="121"/>
      <c r="G43" s="110"/>
    </row>
    <row r="44" spans="1:11" ht="29.25" customHeight="1" x14ac:dyDescent="0.45"/>
    <row r="45" spans="1:11" ht="29.25" customHeight="1" x14ac:dyDescent="0.45"/>
    <row r="46" spans="1:11" ht="29.25" customHeight="1" x14ac:dyDescent="0.45"/>
    <row r="47" spans="1:11" ht="29.25" customHeight="1" x14ac:dyDescent="0.45"/>
    <row r="48" spans="1:11" ht="29.25" customHeight="1" x14ac:dyDescent="0.45"/>
    <row r="49" ht="29.25" customHeight="1" x14ac:dyDescent="0.45"/>
    <row r="50" ht="29.25" customHeight="1" x14ac:dyDescent="0.45"/>
    <row r="51" ht="29.25" customHeight="1" x14ac:dyDescent="0.45"/>
    <row r="52" ht="29.25" customHeight="1" x14ac:dyDescent="0.45"/>
    <row r="53" ht="29.25" customHeight="1" x14ac:dyDescent="0.45"/>
    <row r="54" ht="29.25" customHeight="1" x14ac:dyDescent="0.45"/>
    <row r="55" ht="29.25" customHeight="1" x14ac:dyDescent="0.45"/>
    <row r="56" ht="29.25" customHeight="1" x14ac:dyDescent="0.45"/>
    <row r="57" ht="29.25" customHeight="1" x14ac:dyDescent="0.45"/>
    <row r="58" ht="29.25" customHeight="1" x14ac:dyDescent="0.45"/>
    <row r="59" ht="29.25" customHeight="1" x14ac:dyDescent="0.45"/>
    <row r="60" ht="29.25" customHeight="1" x14ac:dyDescent="0.45"/>
    <row r="61" ht="29.25" customHeight="1" x14ac:dyDescent="0.45"/>
    <row r="62" ht="29.25" customHeight="1" x14ac:dyDescent="0.45"/>
    <row r="63" ht="29.25" customHeight="1" x14ac:dyDescent="0.45"/>
    <row r="64" ht="29.25" customHeight="1" x14ac:dyDescent="0.45"/>
    <row r="66" hidden="1" x14ac:dyDescent="0.45"/>
  </sheetData>
  <mergeCells count="62">
    <mergeCell ref="C14:E14"/>
    <mergeCell ref="C16:E16"/>
    <mergeCell ref="F14:G14"/>
    <mergeCell ref="F16:G16"/>
    <mergeCell ref="C24:E24"/>
    <mergeCell ref="F18:G18"/>
    <mergeCell ref="F19:G19"/>
    <mergeCell ref="F20:G20"/>
    <mergeCell ref="F24:G24"/>
    <mergeCell ref="C18:E18"/>
    <mergeCell ref="C19:E19"/>
    <mergeCell ref="C20:E20"/>
    <mergeCell ref="C22:E22"/>
    <mergeCell ref="F22:G22"/>
    <mergeCell ref="C21:G21"/>
    <mergeCell ref="C23:E23"/>
    <mergeCell ref="F23:G23"/>
    <mergeCell ref="H18:I18"/>
    <mergeCell ref="H19:I19"/>
    <mergeCell ref="H20:I20"/>
    <mergeCell ref="H24:I24"/>
    <mergeCell ref="H23:I23"/>
    <mergeCell ref="H21:I21"/>
    <mergeCell ref="H22:I22"/>
    <mergeCell ref="C13:E13"/>
    <mergeCell ref="F10:G10"/>
    <mergeCell ref="F11:G11"/>
    <mergeCell ref="C17:E17"/>
    <mergeCell ref="H17:I17"/>
    <mergeCell ref="F17:G17"/>
    <mergeCell ref="H10:I10"/>
    <mergeCell ref="H11:I11"/>
    <mergeCell ref="H12:I12"/>
    <mergeCell ref="H13:I13"/>
    <mergeCell ref="F12:G12"/>
    <mergeCell ref="H14:I14"/>
    <mergeCell ref="H16:I16"/>
    <mergeCell ref="C15:E15"/>
    <mergeCell ref="F15:G15"/>
    <mergeCell ref="H15:I15"/>
    <mergeCell ref="A1:I1"/>
    <mergeCell ref="A2:F2"/>
    <mergeCell ref="H2:I2"/>
    <mergeCell ref="F13:G13"/>
    <mergeCell ref="C6:E7"/>
    <mergeCell ref="F6:G7"/>
    <mergeCell ref="H6:I7"/>
    <mergeCell ref="C8:E8"/>
    <mergeCell ref="C9:E9"/>
    <mergeCell ref="F8:G8"/>
    <mergeCell ref="F9:G9"/>
    <mergeCell ref="H8:I8"/>
    <mergeCell ref="H9:I9"/>
    <mergeCell ref="C10:E10"/>
    <mergeCell ref="C11:E11"/>
    <mergeCell ref="C12:E12"/>
    <mergeCell ref="K2:M2"/>
    <mergeCell ref="A3:B3"/>
    <mergeCell ref="A4:B4"/>
    <mergeCell ref="A5:E5"/>
    <mergeCell ref="A6:A7"/>
    <mergeCell ref="B6:B7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53"/>
  <sheetViews>
    <sheetView showZeros="0" view="pageBreakPreview" zoomScale="75" zoomScaleNormal="75" workbookViewId="0">
      <selection activeCell="P12" sqref="P12"/>
    </sheetView>
  </sheetViews>
  <sheetFormatPr defaultRowHeight="21" x14ac:dyDescent="0.45"/>
  <cols>
    <col min="1" max="1" width="8.5" style="115" customWidth="1"/>
    <col min="2" max="2" width="70.83203125" style="115" customWidth="1"/>
    <col min="3" max="3" width="15.83203125" style="115" customWidth="1"/>
    <col min="4" max="4" width="10.83203125" style="115" customWidth="1"/>
    <col min="5" max="5" width="18.83203125" style="115" customWidth="1"/>
    <col min="6" max="6" width="20.83203125" style="115" customWidth="1"/>
    <col min="7" max="7" width="18.83203125" style="115" customWidth="1"/>
    <col min="8" max="8" width="20.83203125" style="115" customWidth="1"/>
    <col min="9" max="9" width="20.83203125" style="124" customWidth="1"/>
    <col min="10" max="10" width="0" style="115" hidden="1" customWidth="1"/>
    <col min="11" max="11" width="17.5" style="115" customWidth="1"/>
    <col min="12" max="13" width="9.33203125" style="115" hidden="1" customWidth="1"/>
    <col min="14" max="16384" width="9.33203125" style="115"/>
  </cols>
  <sheetData>
    <row r="1" spans="1:13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221" t="s">
        <v>11</v>
      </c>
      <c r="K1" s="90"/>
      <c r="L1" s="90"/>
      <c r="M1" s="90"/>
    </row>
    <row r="2" spans="1:13" ht="29.25" customHeight="1" x14ac:dyDescent="0.45">
      <c r="A2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" s="231"/>
      <c r="C2" s="231"/>
      <c r="D2" s="231"/>
      <c r="E2" s="231"/>
      <c r="F2" s="231"/>
      <c r="G2" s="220"/>
      <c r="H2" s="238" t="str">
        <f>'ราคารวมสุทธิ(ปร.4)'!H2</f>
        <v>ประมาณราคาโดย</v>
      </c>
      <c r="I2" s="238"/>
      <c r="K2" s="229"/>
      <c r="L2" s="229"/>
      <c r="M2" s="229"/>
    </row>
    <row r="3" spans="1:13" ht="29.25" customHeight="1" x14ac:dyDescent="0.45">
      <c r="A3" s="230" t="str">
        <f>'ราคารวมสุทธิ(ปร.4)'!A3</f>
        <v>มหาวิทยาลัยราชภัฏเพชรบุรี</v>
      </c>
      <c r="B3" s="230"/>
      <c r="C3" s="92"/>
      <c r="D3" s="93"/>
      <c r="E3" s="93"/>
      <c r="F3" s="222"/>
      <c r="G3" s="222"/>
      <c r="H3" s="222"/>
      <c r="I3" s="222" t="str">
        <f>'ราคารวมสุทธิ(ปร.4)'!I3</f>
        <v>…………………………………………..</v>
      </c>
      <c r="K3" s="93"/>
      <c r="L3" s="93"/>
      <c r="M3" s="93"/>
    </row>
    <row r="4" spans="1:13" ht="29.25" customHeight="1" x14ac:dyDescent="0.45">
      <c r="A4" s="231" t="str">
        <f>'ราคารวมสุทธิ(ปร.4)'!A4</f>
        <v>วันที่  …………………………………….</v>
      </c>
      <c r="B4" s="231"/>
      <c r="C4" s="92"/>
      <c r="D4" s="93"/>
      <c r="E4" s="93"/>
      <c r="F4" s="222"/>
      <c r="G4" s="222"/>
      <c r="H4" s="222"/>
      <c r="I4" s="222" t="str">
        <f>'ราคารวมสุทธิ(ปร.4)'!I4</f>
        <v>…………………………………………..</v>
      </c>
      <c r="K4" s="93"/>
      <c r="L4" s="93"/>
      <c r="M4" s="93"/>
    </row>
    <row r="5" spans="1:13" ht="29.25" customHeight="1" x14ac:dyDescent="0.45">
      <c r="A5" s="291" t="s">
        <v>35</v>
      </c>
      <c r="B5" s="291"/>
      <c r="C5" s="291"/>
      <c r="D5" s="291"/>
      <c r="E5" s="291"/>
      <c r="F5" s="95"/>
      <c r="G5" s="95"/>
      <c r="H5" s="95"/>
      <c r="I5" s="125" t="s">
        <v>12</v>
      </c>
      <c r="K5" s="97"/>
    </row>
    <row r="6" spans="1:13" ht="29.25" customHeight="1" x14ac:dyDescent="0.45">
      <c r="A6" s="289" t="s">
        <v>0</v>
      </c>
      <c r="B6" s="289" t="s">
        <v>1</v>
      </c>
      <c r="C6" s="292" t="s">
        <v>2</v>
      </c>
      <c r="D6" s="293"/>
      <c r="E6" s="292" t="s">
        <v>14</v>
      </c>
      <c r="F6" s="293"/>
      <c r="G6" s="292" t="s">
        <v>4</v>
      </c>
      <c r="H6" s="293"/>
      <c r="I6" s="289" t="s">
        <v>3</v>
      </c>
      <c r="K6" s="116"/>
    </row>
    <row r="7" spans="1:13" ht="29.25" customHeight="1" x14ac:dyDescent="0.45">
      <c r="A7" s="290"/>
      <c r="B7" s="290"/>
      <c r="C7" s="223" t="s">
        <v>5</v>
      </c>
      <c r="D7" s="223" t="s">
        <v>6</v>
      </c>
      <c r="E7" s="223" t="s">
        <v>7</v>
      </c>
      <c r="F7" s="223" t="s">
        <v>8</v>
      </c>
      <c r="G7" s="223" t="s">
        <v>7</v>
      </c>
      <c r="H7" s="223" t="s">
        <v>8</v>
      </c>
      <c r="I7" s="290"/>
    </row>
    <row r="8" spans="1:13" s="126" customFormat="1" ht="27" customHeight="1" x14ac:dyDescent="0.45">
      <c r="A8" s="174"/>
      <c r="B8" s="176" t="s">
        <v>44</v>
      </c>
      <c r="C8" s="27"/>
      <c r="D8" s="170"/>
      <c r="E8" s="19"/>
      <c r="F8" s="87"/>
      <c r="G8" s="19"/>
      <c r="H8" s="87"/>
      <c r="I8" s="87"/>
      <c r="K8" s="127"/>
    </row>
    <row r="9" spans="1:13" s="126" customFormat="1" ht="27" customHeight="1" x14ac:dyDescent="0.45">
      <c r="A9" s="80">
        <v>1</v>
      </c>
      <c r="B9" s="32" t="s">
        <v>45</v>
      </c>
      <c r="C9" s="28"/>
      <c r="D9" s="29"/>
      <c r="E9" s="17"/>
      <c r="F9" s="87"/>
      <c r="G9" s="17"/>
      <c r="H9" s="87"/>
      <c r="I9" s="87"/>
    </row>
    <row r="10" spans="1:13" s="126" customFormat="1" ht="27" customHeight="1" x14ac:dyDescent="0.45">
      <c r="A10" s="80"/>
      <c r="B10" s="175" t="s">
        <v>59</v>
      </c>
      <c r="C10" s="28"/>
      <c r="D10" s="33"/>
      <c r="E10" s="17"/>
      <c r="F10" s="87"/>
      <c r="G10" s="17"/>
      <c r="H10" s="87"/>
      <c r="I10" s="87"/>
    </row>
    <row r="11" spans="1:13" s="126" customFormat="1" ht="27" customHeight="1" x14ac:dyDescent="0.45">
      <c r="A11" s="80">
        <v>1</v>
      </c>
      <c r="B11" s="32" t="s">
        <v>46</v>
      </c>
      <c r="C11" s="28"/>
      <c r="D11" s="33"/>
      <c r="E11" s="17"/>
      <c r="F11" s="87"/>
      <c r="G11" s="17"/>
      <c r="H11" s="87"/>
      <c r="I11" s="87"/>
    </row>
    <row r="12" spans="1:13" s="126" customFormat="1" ht="27" customHeight="1" x14ac:dyDescent="0.45">
      <c r="A12" s="80">
        <v>2</v>
      </c>
      <c r="B12" s="32" t="s">
        <v>47</v>
      </c>
      <c r="C12" s="28"/>
      <c r="D12" s="33"/>
      <c r="E12" s="17"/>
      <c r="F12" s="87"/>
      <c r="G12" s="17"/>
      <c r="H12" s="87"/>
      <c r="I12" s="87"/>
    </row>
    <row r="13" spans="1:13" s="126" customFormat="1" ht="27" customHeight="1" x14ac:dyDescent="0.45">
      <c r="A13" s="80">
        <v>3</v>
      </c>
      <c r="B13" s="32" t="s">
        <v>48</v>
      </c>
      <c r="C13" s="28"/>
      <c r="D13" s="33"/>
      <c r="E13" s="17"/>
      <c r="F13" s="87"/>
      <c r="G13" s="17"/>
      <c r="H13" s="87"/>
      <c r="I13" s="87"/>
    </row>
    <row r="14" spans="1:13" s="126" customFormat="1" ht="27" customHeight="1" x14ac:dyDescent="0.45">
      <c r="A14" s="80">
        <v>4</v>
      </c>
      <c r="B14" s="32" t="s">
        <v>49</v>
      </c>
      <c r="C14" s="28"/>
      <c r="D14" s="33"/>
      <c r="E14" s="17"/>
      <c r="F14" s="87"/>
      <c r="G14" s="17"/>
      <c r="H14" s="87"/>
      <c r="I14" s="87"/>
    </row>
    <row r="15" spans="1:13" s="126" customFormat="1" ht="27" customHeight="1" x14ac:dyDescent="0.45">
      <c r="A15" s="80">
        <v>5</v>
      </c>
      <c r="B15" s="32" t="s">
        <v>50</v>
      </c>
      <c r="C15" s="28"/>
      <c r="D15" s="33"/>
      <c r="E15" s="15"/>
      <c r="F15" s="87"/>
      <c r="G15" s="15"/>
      <c r="H15" s="87"/>
      <c r="I15" s="87"/>
    </row>
    <row r="16" spans="1:13" s="126" customFormat="1" ht="27" customHeight="1" x14ac:dyDescent="0.45">
      <c r="A16" s="80">
        <v>6</v>
      </c>
      <c r="B16" s="32" t="s">
        <v>62</v>
      </c>
      <c r="C16" s="28"/>
      <c r="D16" s="33"/>
      <c r="E16" s="17"/>
      <c r="F16" s="87"/>
      <c r="G16" s="17"/>
      <c r="H16" s="87"/>
      <c r="I16" s="87"/>
    </row>
    <row r="17" spans="1:13" s="126" customFormat="1" ht="27" customHeight="1" x14ac:dyDescent="0.45">
      <c r="A17" s="80">
        <v>7</v>
      </c>
      <c r="B17" s="32" t="s">
        <v>60</v>
      </c>
      <c r="C17" s="28"/>
      <c r="D17" s="33"/>
      <c r="E17" s="17"/>
      <c r="F17" s="87"/>
      <c r="G17" s="17"/>
      <c r="H17" s="87"/>
      <c r="I17" s="87"/>
    </row>
    <row r="18" spans="1:13" s="126" customFormat="1" ht="27" customHeight="1" x14ac:dyDescent="0.45">
      <c r="A18" s="80">
        <v>8</v>
      </c>
      <c r="B18" s="32" t="s">
        <v>61</v>
      </c>
      <c r="C18" s="28"/>
      <c r="D18" s="33"/>
      <c r="E18" s="17"/>
      <c r="F18" s="87"/>
      <c r="G18" s="17"/>
      <c r="H18" s="87"/>
      <c r="I18" s="87"/>
    </row>
    <row r="19" spans="1:13" s="126" customFormat="1" ht="27" customHeight="1" x14ac:dyDescent="0.45">
      <c r="A19" s="80">
        <v>9</v>
      </c>
      <c r="B19" s="32" t="s">
        <v>51</v>
      </c>
      <c r="C19" s="28"/>
      <c r="D19" s="33"/>
      <c r="E19" s="17"/>
      <c r="F19" s="87"/>
      <c r="G19" s="17"/>
      <c r="H19" s="87"/>
      <c r="I19" s="87"/>
    </row>
    <row r="20" spans="1:13" s="126" customFormat="1" ht="27" customHeight="1" x14ac:dyDescent="0.45">
      <c r="A20" s="80">
        <v>10</v>
      </c>
      <c r="B20" s="32" t="s">
        <v>40</v>
      </c>
      <c r="C20" s="28"/>
      <c r="D20" s="33"/>
      <c r="E20" s="17"/>
      <c r="F20" s="87"/>
      <c r="G20" s="17"/>
      <c r="H20" s="87"/>
      <c r="I20" s="87"/>
    </row>
    <row r="21" spans="1:13" s="126" customFormat="1" ht="27" customHeight="1" x14ac:dyDescent="0.45">
      <c r="A21" s="80">
        <v>11</v>
      </c>
      <c r="B21" s="34" t="s">
        <v>52</v>
      </c>
      <c r="C21" s="28"/>
      <c r="D21" s="33"/>
      <c r="E21" s="17"/>
      <c r="F21" s="87"/>
      <c r="G21" s="17"/>
      <c r="H21" s="87"/>
      <c r="I21" s="87"/>
    </row>
    <row r="22" spans="1:13" s="126" customFormat="1" ht="27" customHeight="1" x14ac:dyDescent="0.45">
      <c r="A22" s="80">
        <v>12</v>
      </c>
      <c r="B22" s="34" t="s">
        <v>53</v>
      </c>
      <c r="C22" s="28"/>
      <c r="D22" s="33"/>
      <c r="E22" s="17"/>
      <c r="F22" s="87"/>
      <c r="G22" s="17"/>
      <c r="H22" s="87"/>
      <c r="I22" s="87"/>
    </row>
    <row r="23" spans="1:13" s="126" customFormat="1" ht="27" customHeight="1" x14ac:dyDescent="0.45">
      <c r="A23" s="80">
        <v>13</v>
      </c>
      <c r="B23" s="34" t="s">
        <v>54</v>
      </c>
      <c r="C23" s="28"/>
      <c r="D23" s="33"/>
      <c r="E23" s="17"/>
      <c r="F23" s="87"/>
      <c r="G23" s="17"/>
      <c r="H23" s="87"/>
      <c r="I23" s="87"/>
      <c r="K23" s="127"/>
    </row>
    <row r="24" spans="1:13" s="126" customFormat="1" ht="27" customHeight="1" x14ac:dyDescent="0.45">
      <c r="A24" s="80">
        <v>14</v>
      </c>
      <c r="B24" s="34" t="s">
        <v>55</v>
      </c>
      <c r="C24" s="28"/>
      <c r="D24" s="33"/>
      <c r="E24" s="17"/>
      <c r="F24" s="87"/>
      <c r="G24" s="17"/>
      <c r="H24" s="87"/>
      <c r="I24" s="87"/>
    </row>
    <row r="25" spans="1:13" s="126" customFormat="1" ht="27" customHeight="1" x14ac:dyDescent="0.45">
      <c r="A25" s="80">
        <v>15</v>
      </c>
      <c r="B25" s="34" t="s">
        <v>56</v>
      </c>
      <c r="C25" s="28"/>
      <c r="D25" s="33"/>
      <c r="E25" s="17"/>
      <c r="F25" s="87"/>
      <c r="G25" s="17"/>
      <c r="H25" s="87"/>
      <c r="I25" s="87"/>
    </row>
    <row r="26" spans="1:13" s="88" customFormat="1" ht="27" customHeight="1" x14ac:dyDescent="0.45">
      <c r="A26" s="129">
        <v>16</v>
      </c>
      <c r="B26" s="35" t="s">
        <v>57</v>
      </c>
      <c r="C26" s="36"/>
      <c r="D26" s="37"/>
      <c r="E26" s="20"/>
      <c r="F26" s="139"/>
      <c r="G26" s="20"/>
      <c r="H26" s="139"/>
      <c r="I26" s="139"/>
    </row>
    <row r="27" spans="1:13" ht="29.25" customHeight="1" x14ac:dyDescent="0.45">
      <c r="A27" s="288" t="s">
        <v>11</v>
      </c>
      <c r="B27" s="288"/>
      <c r="C27" s="288"/>
      <c r="D27" s="288"/>
      <c r="E27" s="288"/>
      <c r="F27" s="288"/>
      <c r="G27" s="288"/>
      <c r="H27" s="288"/>
      <c r="I27" s="288"/>
      <c r="J27" s="221" t="s">
        <v>11</v>
      </c>
      <c r="K27" s="90"/>
      <c r="L27" s="90"/>
      <c r="M27" s="90"/>
    </row>
    <row r="28" spans="1:13" ht="29.25" customHeight="1" x14ac:dyDescent="0.45">
      <c r="A28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8" s="231"/>
      <c r="C28" s="231"/>
      <c r="D28" s="231"/>
      <c r="E28" s="231"/>
      <c r="F28" s="231"/>
      <c r="G28" s="220"/>
      <c r="H28" s="238" t="str">
        <f>'ราคารวมสุทธิ(ปร.4)'!H2</f>
        <v>ประมาณราคาโดย</v>
      </c>
      <c r="I28" s="238"/>
      <c r="K28" s="229"/>
      <c r="L28" s="229"/>
      <c r="M28" s="229"/>
    </row>
    <row r="29" spans="1:13" ht="29.25" customHeight="1" x14ac:dyDescent="0.45">
      <c r="A29" s="230" t="str">
        <f>'ราคารวมสุทธิ(ปร.4)'!A3</f>
        <v>มหาวิทยาลัยราชภัฏเพชรบุรี</v>
      </c>
      <c r="B29" s="230"/>
      <c r="C29" s="92"/>
      <c r="D29" s="93"/>
      <c r="E29" s="93"/>
      <c r="F29" s="222"/>
      <c r="G29" s="222"/>
      <c r="H29" s="222"/>
      <c r="I29" s="222" t="str">
        <f>'ราคารวมสุทธิ(ปร.4)'!I3</f>
        <v>…………………………………………..</v>
      </c>
      <c r="K29" s="93"/>
      <c r="L29" s="93"/>
      <c r="M29" s="93"/>
    </row>
    <row r="30" spans="1:13" ht="29.25" customHeight="1" x14ac:dyDescent="0.45">
      <c r="A30" s="231" t="str">
        <f>'ราคารวมสุทธิ(ปร.4)'!A4</f>
        <v>วันที่  …………………………………….</v>
      </c>
      <c r="B30" s="231"/>
      <c r="C30" s="92"/>
      <c r="D30" s="93"/>
      <c r="E30" s="93"/>
      <c r="F30" s="222"/>
      <c r="G30" s="222"/>
      <c r="H30" s="222"/>
      <c r="I30" s="222" t="str">
        <f>'ราคารวมสุทธิ(ปร.4)'!I4</f>
        <v>…………………………………………..</v>
      </c>
      <c r="K30" s="93"/>
      <c r="L30" s="93"/>
      <c r="M30" s="93"/>
    </row>
    <row r="31" spans="1:13" ht="29.25" customHeight="1" x14ac:dyDescent="0.45">
      <c r="A31" s="291" t="s">
        <v>36</v>
      </c>
      <c r="B31" s="291"/>
      <c r="C31" s="291"/>
      <c r="D31" s="291"/>
      <c r="E31" s="291"/>
      <c r="F31" s="95"/>
      <c r="G31" s="95"/>
      <c r="H31" s="95"/>
      <c r="I31" s="125" t="s">
        <v>23</v>
      </c>
      <c r="K31" s="97"/>
    </row>
    <row r="32" spans="1:13" ht="29.25" customHeight="1" x14ac:dyDescent="0.45">
      <c r="A32" s="289" t="s">
        <v>0</v>
      </c>
      <c r="B32" s="289" t="s">
        <v>1</v>
      </c>
      <c r="C32" s="287" t="s">
        <v>2</v>
      </c>
      <c r="D32" s="287"/>
      <c r="E32" s="287" t="s">
        <v>14</v>
      </c>
      <c r="F32" s="287"/>
      <c r="G32" s="287" t="s">
        <v>4</v>
      </c>
      <c r="H32" s="287"/>
      <c r="I32" s="289" t="s">
        <v>3</v>
      </c>
      <c r="K32" s="116"/>
    </row>
    <row r="33" spans="1:15" ht="29.25" customHeight="1" x14ac:dyDescent="0.45">
      <c r="A33" s="290"/>
      <c r="B33" s="290"/>
      <c r="C33" s="223" t="s">
        <v>5</v>
      </c>
      <c r="D33" s="223" t="s">
        <v>6</v>
      </c>
      <c r="E33" s="223" t="s">
        <v>7</v>
      </c>
      <c r="F33" s="223" t="s">
        <v>8</v>
      </c>
      <c r="G33" s="223" t="s">
        <v>7</v>
      </c>
      <c r="H33" s="223" t="s">
        <v>8</v>
      </c>
      <c r="I33" s="290"/>
    </row>
    <row r="34" spans="1:15" s="126" customFormat="1" ht="27" customHeight="1" x14ac:dyDescent="0.45">
      <c r="A34" s="169">
        <v>17</v>
      </c>
      <c r="B34" s="38" t="s">
        <v>58</v>
      </c>
      <c r="C34" s="27"/>
      <c r="D34" s="39"/>
      <c r="E34" s="19"/>
      <c r="F34" s="87"/>
      <c r="G34" s="19"/>
      <c r="H34" s="86"/>
      <c r="I34" s="86"/>
      <c r="K34" s="127"/>
    </row>
    <row r="35" spans="1:15" s="126" customFormat="1" ht="27" customHeight="1" x14ac:dyDescent="0.45">
      <c r="A35" s="80">
        <v>18</v>
      </c>
      <c r="B35" s="34" t="s">
        <v>63</v>
      </c>
      <c r="C35" s="28"/>
      <c r="D35" s="33"/>
      <c r="E35" s="17"/>
      <c r="F35" s="87"/>
      <c r="G35" s="17"/>
      <c r="H35" s="87"/>
      <c r="I35" s="87"/>
    </row>
    <row r="36" spans="1:15" s="126" customFormat="1" ht="27" customHeight="1" x14ac:dyDescent="0.45">
      <c r="A36" s="80">
        <v>19</v>
      </c>
      <c r="B36" s="34" t="s">
        <v>64</v>
      </c>
      <c r="C36" s="28"/>
      <c r="D36" s="33"/>
      <c r="E36" s="17"/>
      <c r="F36" s="87"/>
      <c r="G36" s="17"/>
      <c r="H36" s="87"/>
      <c r="I36" s="87"/>
    </row>
    <row r="37" spans="1:15" s="126" customFormat="1" ht="27" customHeight="1" x14ac:dyDescent="0.45">
      <c r="A37" s="80">
        <v>20</v>
      </c>
      <c r="B37" s="34" t="s">
        <v>65</v>
      </c>
      <c r="C37" s="28"/>
      <c r="D37" s="33"/>
      <c r="E37" s="17"/>
      <c r="F37" s="87"/>
      <c r="G37" s="17"/>
      <c r="H37" s="87"/>
      <c r="I37" s="87"/>
    </row>
    <row r="38" spans="1:15" s="126" customFormat="1" ht="27" customHeight="1" x14ac:dyDescent="0.45">
      <c r="A38" s="80">
        <v>21</v>
      </c>
      <c r="B38" s="32" t="s">
        <v>66</v>
      </c>
      <c r="C38" s="28"/>
      <c r="D38" s="33"/>
      <c r="E38" s="17"/>
      <c r="F38" s="87"/>
      <c r="G38" s="17"/>
      <c r="H38" s="87"/>
      <c r="I38" s="87"/>
    </row>
    <row r="39" spans="1:15" s="126" customFormat="1" ht="27" customHeight="1" x14ac:dyDescent="0.45">
      <c r="A39" s="80">
        <v>22</v>
      </c>
      <c r="B39" s="32" t="s">
        <v>67</v>
      </c>
      <c r="C39" s="28"/>
      <c r="D39" s="33"/>
      <c r="E39" s="17"/>
      <c r="F39" s="87"/>
      <c r="G39" s="17"/>
      <c r="H39" s="87"/>
      <c r="I39" s="87"/>
    </row>
    <row r="40" spans="1:15" s="126" customFormat="1" ht="27" customHeight="1" x14ac:dyDescent="0.45">
      <c r="A40" s="80">
        <v>23</v>
      </c>
      <c r="B40" s="32" t="s">
        <v>68</v>
      </c>
      <c r="C40" s="28"/>
      <c r="D40" s="33"/>
      <c r="E40" s="17"/>
      <c r="F40" s="87"/>
      <c r="G40" s="17"/>
      <c r="H40" s="87"/>
      <c r="I40" s="87"/>
    </row>
    <row r="41" spans="1:15" s="126" customFormat="1" ht="27" customHeight="1" x14ac:dyDescent="0.45">
      <c r="A41" s="80">
        <v>24</v>
      </c>
      <c r="B41" s="32" t="s">
        <v>69</v>
      </c>
      <c r="C41" s="28"/>
      <c r="D41" s="33"/>
      <c r="E41" s="17"/>
      <c r="F41" s="87"/>
      <c r="G41" s="17"/>
      <c r="H41" s="87"/>
      <c r="I41" s="87"/>
    </row>
    <row r="42" spans="1:15" s="126" customFormat="1" ht="27" customHeight="1" x14ac:dyDescent="0.45">
      <c r="A42" s="80">
        <v>25</v>
      </c>
      <c r="B42" s="34" t="s">
        <v>70</v>
      </c>
      <c r="C42" s="28"/>
      <c r="D42" s="33"/>
      <c r="E42" s="17"/>
      <c r="F42" s="87"/>
      <c r="G42" s="17"/>
      <c r="H42" s="87"/>
      <c r="I42" s="87"/>
    </row>
    <row r="43" spans="1:15" s="126" customFormat="1" ht="27" customHeight="1" x14ac:dyDescent="0.45">
      <c r="A43" s="80">
        <v>26</v>
      </c>
      <c r="B43" s="34" t="s">
        <v>72</v>
      </c>
      <c r="C43" s="28"/>
      <c r="D43" s="33"/>
      <c r="E43" s="17"/>
      <c r="F43" s="87"/>
      <c r="G43" s="17"/>
      <c r="H43" s="87"/>
      <c r="I43" s="87"/>
    </row>
    <row r="44" spans="1:15" s="126" customFormat="1" ht="27" customHeight="1" x14ac:dyDescent="0.45">
      <c r="A44" s="80">
        <v>27</v>
      </c>
      <c r="B44" s="32" t="s">
        <v>73</v>
      </c>
      <c r="C44" s="28"/>
      <c r="D44" s="33"/>
      <c r="E44" s="17"/>
      <c r="F44" s="87"/>
      <c r="G44" s="17"/>
      <c r="H44" s="87"/>
      <c r="I44" s="87"/>
      <c r="N44" s="193"/>
      <c r="O44" s="193"/>
    </row>
    <row r="45" spans="1:15" s="126" customFormat="1" ht="27" customHeight="1" x14ac:dyDescent="0.45">
      <c r="A45" s="80">
        <v>28</v>
      </c>
      <c r="B45" s="34" t="s">
        <v>71</v>
      </c>
      <c r="C45" s="28"/>
      <c r="D45" s="33"/>
      <c r="E45" s="17"/>
      <c r="F45" s="87"/>
      <c r="G45" s="17"/>
      <c r="H45" s="87"/>
      <c r="I45" s="87"/>
      <c r="N45" s="193"/>
      <c r="O45" s="193"/>
    </row>
    <row r="46" spans="1:15" s="126" customFormat="1" ht="27" customHeight="1" x14ac:dyDescent="0.45">
      <c r="A46" s="80">
        <v>29</v>
      </c>
      <c r="B46" s="34" t="s">
        <v>74</v>
      </c>
      <c r="C46" s="28"/>
      <c r="D46" s="33"/>
      <c r="E46" s="17"/>
      <c r="F46" s="87"/>
      <c r="G46" s="17"/>
      <c r="H46" s="87"/>
      <c r="I46" s="87"/>
      <c r="O46" s="193"/>
    </row>
    <row r="47" spans="1:15" s="126" customFormat="1" ht="27" customHeight="1" x14ac:dyDescent="0.45">
      <c r="A47" s="80">
        <v>30</v>
      </c>
      <c r="B47" s="34" t="s">
        <v>176</v>
      </c>
      <c r="C47" s="28"/>
      <c r="D47" s="33"/>
      <c r="E47" s="17"/>
      <c r="F47" s="87"/>
      <c r="G47" s="17"/>
      <c r="H47" s="87"/>
      <c r="I47" s="87"/>
      <c r="K47" s="127"/>
      <c r="N47" s="193"/>
      <c r="O47" s="193"/>
    </row>
    <row r="48" spans="1:15" s="126" customFormat="1" ht="27" customHeight="1" x14ac:dyDescent="0.45">
      <c r="A48" s="80"/>
      <c r="B48" s="34"/>
      <c r="C48" s="28"/>
      <c r="D48" s="33"/>
      <c r="E48" s="17"/>
      <c r="F48" s="87"/>
      <c r="G48" s="17"/>
      <c r="H48" s="87"/>
      <c r="I48" s="87"/>
      <c r="N48" s="193"/>
      <c r="O48" s="193"/>
    </row>
    <row r="49" spans="1:11" s="126" customFormat="1" ht="27" customHeight="1" x14ac:dyDescent="0.45">
      <c r="A49" s="80"/>
      <c r="B49" s="34"/>
      <c r="C49" s="28"/>
      <c r="D49" s="33"/>
      <c r="E49" s="17"/>
      <c r="F49" s="87"/>
      <c r="G49" s="17"/>
      <c r="H49" s="87"/>
      <c r="I49" s="87"/>
    </row>
    <row r="50" spans="1:11" s="126" customFormat="1" ht="27" customHeight="1" x14ac:dyDescent="0.45">
      <c r="A50" s="129"/>
      <c r="B50" s="12"/>
      <c r="C50" s="13"/>
      <c r="D50" s="14"/>
      <c r="E50" s="24"/>
      <c r="F50" s="140"/>
      <c r="G50" s="24"/>
      <c r="H50" s="140"/>
      <c r="I50" s="141"/>
    </row>
    <row r="51" spans="1:11" ht="29.25" customHeight="1" thickBot="1" x14ac:dyDescent="0.5">
      <c r="A51" s="130"/>
      <c r="B51" s="131"/>
      <c r="C51" s="132" t="s">
        <v>9</v>
      </c>
      <c r="D51" s="93"/>
      <c r="E51" s="93"/>
      <c r="F51" s="142"/>
      <c r="G51" s="133"/>
      <c r="H51" s="142"/>
      <c r="I51" s="143"/>
      <c r="K51" s="138"/>
    </row>
    <row r="52" spans="1:11" ht="29.25" customHeight="1" thickTop="1" thickBot="1" x14ac:dyDescent="0.5">
      <c r="A52" s="134"/>
      <c r="B52" s="135"/>
      <c r="C52" s="136" t="s">
        <v>10</v>
      </c>
      <c r="D52" s="137"/>
      <c r="E52" s="137"/>
      <c r="F52" s="137"/>
      <c r="G52" s="137"/>
      <c r="H52" s="137"/>
      <c r="I52" s="144"/>
      <c r="K52" s="123"/>
    </row>
    <row r="53" spans="1:11" ht="21.75" thickTop="1" x14ac:dyDescent="0.45"/>
  </sheetData>
  <mergeCells count="26">
    <mergeCell ref="K28:M28"/>
    <mergeCell ref="A29:B29"/>
    <mergeCell ref="K2:M2"/>
    <mergeCell ref="E6:F6"/>
    <mergeCell ref="G6:H6"/>
    <mergeCell ref="I6:I7"/>
    <mergeCell ref="A5:E5"/>
    <mergeCell ref="A6:A7"/>
    <mergeCell ref="B6:B7"/>
    <mergeCell ref="C6:D6"/>
    <mergeCell ref="A2:F2"/>
    <mergeCell ref="H2:I2"/>
    <mergeCell ref="C32:D32"/>
    <mergeCell ref="E32:F32"/>
    <mergeCell ref="A1:I1"/>
    <mergeCell ref="A3:B3"/>
    <mergeCell ref="A4:B4"/>
    <mergeCell ref="A27:I27"/>
    <mergeCell ref="A28:F28"/>
    <mergeCell ref="H28:I28"/>
    <mergeCell ref="G32:H32"/>
    <mergeCell ref="I32:I33"/>
    <mergeCell ref="A30:B30"/>
    <mergeCell ref="A31:E31"/>
    <mergeCell ref="A32:A33"/>
    <mergeCell ref="B32:B33"/>
  </mergeCells>
  <phoneticPr fontId="6" type="noConversion"/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  <rowBreaks count="1" manualBreakCount="1">
    <brk id="2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156"/>
  <sheetViews>
    <sheetView showZeros="0" view="pageBreakPreview" zoomScale="75" zoomScaleNormal="75" workbookViewId="0">
      <selection activeCell="P12" sqref="P12"/>
    </sheetView>
  </sheetViews>
  <sheetFormatPr defaultRowHeight="21" x14ac:dyDescent="0.45"/>
  <cols>
    <col min="1" max="1" width="8.5" style="115" customWidth="1"/>
    <col min="2" max="2" width="70.83203125" style="115" customWidth="1"/>
    <col min="3" max="3" width="15.83203125" style="115" customWidth="1"/>
    <col min="4" max="4" width="10.83203125" style="115" customWidth="1"/>
    <col min="5" max="5" width="18.83203125" style="115" customWidth="1"/>
    <col min="6" max="6" width="20.83203125" style="115" customWidth="1"/>
    <col min="7" max="7" width="18.83203125" style="115" customWidth="1"/>
    <col min="8" max="8" width="20.83203125" style="115" customWidth="1"/>
    <col min="9" max="9" width="20.83203125" style="124" customWidth="1"/>
    <col min="10" max="10" width="0" style="115" hidden="1" customWidth="1"/>
    <col min="11" max="11" width="17.5" style="115" customWidth="1"/>
    <col min="12" max="13" width="9.33203125" style="115" hidden="1" customWidth="1"/>
    <col min="14" max="18" width="9.33203125" style="115"/>
    <col min="19" max="19" width="10.6640625" style="115" bestFit="1" customWidth="1"/>
    <col min="20" max="16384" width="9.33203125" style="115"/>
  </cols>
  <sheetData>
    <row r="1" spans="1:13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221" t="s">
        <v>11</v>
      </c>
      <c r="K1" s="90"/>
      <c r="L1" s="90"/>
      <c r="M1" s="90"/>
    </row>
    <row r="2" spans="1:13" ht="29.25" customHeight="1" x14ac:dyDescent="0.45">
      <c r="A2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" s="231"/>
      <c r="C2" s="231"/>
      <c r="D2" s="231"/>
      <c r="E2" s="231"/>
      <c r="F2" s="231"/>
      <c r="G2" s="220"/>
      <c r="H2" s="238" t="str">
        <f>'ราคารวมสุทธิ(ปร.4)'!H2</f>
        <v>ประมาณราคาโดย</v>
      </c>
      <c r="I2" s="238"/>
      <c r="K2" s="229"/>
      <c r="L2" s="229"/>
      <c r="M2" s="229"/>
    </row>
    <row r="3" spans="1:13" ht="29.25" customHeight="1" x14ac:dyDescent="0.45">
      <c r="A3" s="230" t="str">
        <f>'ราคารวมสุทธิ(ปร.4)'!A3</f>
        <v>มหาวิทยาลัยราชภัฏเพชรบุรี</v>
      </c>
      <c r="B3" s="230"/>
      <c r="C3" s="92"/>
      <c r="D3" s="93"/>
      <c r="E3" s="93"/>
      <c r="F3" s="222"/>
      <c r="G3" s="222"/>
      <c r="H3" s="222"/>
      <c r="I3" s="222" t="str">
        <f>'ราคารวมสุทธิ(ปร.4)'!I3</f>
        <v>…………………………………………..</v>
      </c>
      <c r="K3" s="93"/>
      <c r="L3" s="93"/>
      <c r="M3" s="93"/>
    </row>
    <row r="4" spans="1:13" ht="29.25" customHeight="1" x14ac:dyDescent="0.45">
      <c r="A4" s="231" t="str">
        <f>'ราคารวมสุทธิ(ปร.4)'!A4</f>
        <v>วันที่  …………………………………….</v>
      </c>
      <c r="B4" s="231"/>
      <c r="C4" s="92"/>
      <c r="D4" s="93"/>
      <c r="E4" s="93"/>
      <c r="F4" s="222"/>
      <c r="G4" s="222"/>
      <c r="H4" s="222"/>
      <c r="I4" s="222" t="str">
        <f>'ราคารวมสุทธิ(ปร.4)'!I4</f>
        <v>…………………………………………..</v>
      </c>
      <c r="K4" s="93"/>
      <c r="L4" s="93"/>
      <c r="M4" s="93"/>
    </row>
    <row r="5" spans="1:13" ht="29.25" customHeight="1" x14ac:dyDescent="0.45">
      <c r="A5" s="291" t="s">
        <v>37</v>
      </c>
      <c r="B5" s="291"/>
      <c r="C5" s="291"/>
      <c r="D5" s="291"/>
      <c r="E5" s="291"/>
      <c r="F5" s="95"/>
      <c r="G5" s="95"/>
      <c r="H5" s="95"/>
      <c r="I5" s="125" t="s">
        <v>159</v>
      </c>
      <c r="K5" s="97"/>
    </row>
    <row r="6" spans="1:13" ht="29.25" customHeight="1" x14ac:dyDescent="0.45">
      <c r="A6" s="289" t="s">
        <v>0</v>
      </c>
      <c r="B6" s="289" t="s">
        <v>1</v>
      </c>
      <c r="C6" s="287" t="s">
        <v>2</v>
      </c>
      <c r="D6" s="287"/>
      <c r="E6" s="287" t="s">
        <v>14</v>
      </c>
      <c r="F6" s="287"/>
      <c r="G6" s="287" t="s">
        <v>4</v>
      </c>
      <c r="H6" s="287"/>
      <c r="I6" s="289" t="s">
        <v>3</v>
      </c>
      <c r="K6" s="116"/>
    </row>
    <row r="7" spans="1:13" ht="29.25" customHeight="1" x14ac:dyDescent="0.45">
      <c r="A7" s="290"/>
      <c r="B7" s="290"/>
      <c r="C7" s="223" t="s">
        <v>5</v>
      </c>
      <c r="D7" s="223" t="s">
        <v>6</v>
      </c>
      <c r="E7" s="223" t="s">
        <v>7</v>
      </c>
      <c r="F7" s="223" t="s">
        <v>8</v>
      </c>
      <c r="G7" s="223" t="s">
        <v>7</v>
      </c>
      <c r="H7" s="223" t="s">
        <v>8</v>
      </c>
      <c r="I7" s="290"/>
    </row>
    <row r="8" spans="1:13" s="126" customFormat="1" ht="27" customHeight="1" x14ac:dyDescent="0.45">
      <c r="A8" s="78"/>
      <c r="B8" s="41" t="s">
        <v>85</v>
      </c>
      <c r="C8" s="21"/>
      <c r="D8" s="22"/>
      <c r="E8" s="19"/>
      <c r="F8" s="87"/>
      <c r="G8" s="19"/>
      <c r="H8" s="87"/>
      <c r="I8" s="87"/>
      <c r="K8" s="127"/>
    </row>
    <row r="9" spans="1:13" s="126" customFormat="1" ht="27" customHeight="1" x14ac:dyDescent="0.45">
      <c r="A9" s="79">
        <v>1</v>
      </c>
      <c r="B9" s="43" t="s">
        <v>178</v>
      </c>
      <c r="C9" s="23"/>
      <c r="D9" s="16"/>
      <c r="E9" s="17"/>
      <c r="F9" s="87"/>
      <c r="G9" s="17"/>
      <c r="H9" s="87"/>
      <c r="I9" s="87"/>
    </row>
    <row r="10" spans="1:13" s="126" customFormat="1" ht="27" customHeight="1" x14ac:dyDescent="0.45">
      <c r="A10" s="79">
        <v>2</v>
      </c>
      <c r="B10" s="43" t="s">
        <v>76</v>
      </c>
      <c r="C10" s="23"/>
      <c r="D10" s="16"/>
      <c r="E10" s="17"/>
      <c r="F10" s="87"/>
      <c r="G10" s="17"/>
      <c r="H10" s="87"/>
      <c r="I10" s="87"/>
    </row>
    <row r="11" spans="1:13" s="126" customFormat="1" ht="27" customHeight="1" x14ac:dyDescent="0.45">
      <c r="A11" s="79">
        <v>3</v>
      </c>
      <c r="B11" s="43" t="s">
        <v>77</v>
      </c>
      <c r="C11" s="28"/>
      <c r="D11" s="33"/>
      <c r="E11" s="17"/>
      <c r="F11" s="87"/>
      <c r="G11" s="17"/>
      <c r="H11" s="87"/>
      <c r="I11" s="87"/>
    </row>
    <row r="12" spans="1:13" s="126" customFormat="1" ht="27" customHeight="1" x14ac:dyDescent="0.45">
      <c r="A12" s="79">
        <v>4</v>
      </c>
      <c r="B12" s="43" t="s">
        <v>78</v>
      </c>
      <c r="C12" s="28"/>
      <c r="D12" s="33"/>
      <c r="E12" s="177"/>
      <c r="F12" s="87"/>
      <c r="G12" s="17"/>
      <c r="H12" s="87"/>
      <c r="I12" s="87"/>
    </row>
    <row r="13" spans="1:13" s="126" customFormat="1" ht="27" customHeight="1" x14ac:dyDescent="0.45">
      <c r="A13" s="79">
        <v>5</v>
      </c>
      <c r="B13" s="43" t="s">
        <v>79</v>
      </c>
      <c r="C13" s="28"/>
      <c r="D13" s="33"/>
      <c r="E13" s="177"/>
      <c r="F13" s="87"/>
      <c r="G13" s="17"/>
      <c r="H13" s="87"/>
      <c r="I13" s="87"/>
    </row>
    <row r="14" spans="1:13" s="126" customFormat="1" ht="27" customHeight="1" x14ac:dyDescent="0.45">
      <c r="A14" s="79">
        <v>6</v>
      </c>
      <c r="B14" s="43" t="s">
        <v>179</v>
      </c>
      <c r="C14" s="28"/>
      <c r="D14" s="33"/>
      <c r="E14" s="177"/>
      <c r="F14" s="87"/>
      <c r="G14" s="17"/>
      <c r="H14" s="87"/>
      <c r="I14" s="87"/>
    </row>
    <row r="15" spans="1:13" s="126" customFormat="1" ht="27" customHeight="1" x14ac:dyDescent="0.45">
      <c r="A15" s="79">
        <v>7</v>
      </c>
      <c r="B15" s="43" t="s">
        <v>80</v>
      </c>
      <c r="C15" s="28"/>
      <c r="D15" s="33"/>
      <c r="E15" s="177"/>
      <c r="F15" s="87"/>
      <c r="G15" s="17"/>
      <c r="H15" s="87"/>
      <c r="I15" s="87"/>
    </row>
    <row r="16" spans="1:13" s="126" customFormat="1" ht="27" customHeight="1" x14ac:dyDescent="0.45">
      <c r="A16" s="79">
        <v>8</v>
      </c>
      <c r="B16" s="43" t="s">
        <v>81</v>
      </c>
      <c r="C16" s="28"/>
      <c r="D16" s="33"/>
      <c r="E16" s="177"/>
      <c r="F16" s="87"/>
      <c r="G16" s="17"/>
      <c r="H16" s="87"/>
      <c r="I16" s="87"/>
    </row>
    <row r="17" spans="1:13" s="126" customFormat="1" ht="27" customHeight="1" x14ac:dyDescent="0.45">
      <c r="A17" s="79">
        <v>9</v>
      </c>
      <c r="B17" s="43" t="s">
        <v>82</v>
      </c>
      <c r="C17" s="28"/>
      <c r="D17" s="33"/>
      <c r="E17" s="177"/>
      <c r="F17" s="87"/>
      <c r="G17" s="17"/>
      <c r="H17" s="87"/>
      <c r="I17" s="87"/>
    </row>
    <row r="18" spans="1:13" s="126" customFormat="1" ht="27" customHeight="1" x14ac:dyDescent="0.45">
      <c r="A18" s="79">
        <v>10</v>
      </c>
      <c r="B18" s="43" t="s">
        <v>83</v>
      </c>
      <c r="C18" s="46"/>
      <c r="D18" s="33"/>
      <c r="E18" s="17"/>
      <c r="F18" s="87"/>
      <c r="G18" s="17"/>
      <c r="H18" s="87"/>
      <c r="I18" s="87"/>
    </row>
    <row r="19" spans="1:13" s="126" customFormat="1" ht="27" customHeight="1" x14ac:dyDescent="0.45">
      <c r="A19" s="79">
        <v>11</v>
      </c>
      <c r="B19" s="58" t="s">
        <v>84</v>
      </c>
      <c r="C19" s="46"/>
      <c r="D19" s="33"/>
      <c r="E19" s="17"/>
      <c r="F19" s="87"/>
      <c r="G19" s="17"/>
      <c r="H19" s="87"/>
      <c r="I19" s="87"/>
    </row>
    <row r="20" spans="1:13" s="126" customFormat="1" ht="27" customHeight="1" x14ac:dyDescent="0.45">
      <c r="A20" s="79"/>
      <c r="B20" s="40" t="s">
        <v>86</v>
      </c>
      <c r="C20" s="46"/>
      <c r="D20" s="33"/>
      <c r="E20" s="17"/>
      <c r="F20" s="87"/>
      <c r="G20" s="17"/>
      <c r="H20" s="87"/>
      <c r="I20" s="87"/>
    </row>
    <row r="21" spans="1:13" s="126" customFormat="1" ht="27" customHeight="1" x14ac:dyDescent="0.45">
      <c r="A21" s="79">
        <v>1</v>
      </c>
      <c r="B21" s="43" t="s">
        <v>180</v>
      </c>
      <c r="C21" s="46"/>
      <c r="D21" s="33"/>
      <c r="E21" s="17"/>
      <c r="F21" s="87"/>
      <c r="G21" s="17"/>
      <c r="H21" s="87"/>
      <c r="I21" s="87"/>
      <c r="K21" s="127"/>
    </row>
    <row r="22" spans="1:13" s="126" customFormat="1" ht="27" customHeight="1" x14ac:dyDescent="0.45">
      <c r="A22" s="79">
        <v>2</v>
      </c>
      <c r="B22" s="43" t="s">
        <v>181</v>
      </c>
      <c r="C22" s="46"/>
      <c r="D22" s="33"/>
      <c r="E22" s="17"/>
      <c r="F22" s="87"/>
      <c r="G22" s="17"/>
      <c r="H22" s="87"/>
      <c r="I22" s="87"/>
    </row>
    <row r="23" spans="1:13" s="126" customFormat="1" ht="27" customHeight="1" x14ac:dyDescent="0.45">
      <c r="A23" s="79">
        <v>3</v>
      </c>
      <c r="B23" s="43" t="s">
        <v>182</v>
      </c>
      <c r="C23" s="46"/>
      <c r="D23" s="33"/>
      <c r="E23" s="17"/>
      <c r="F23" s="87"/>
      <c r="G23" s="17"/>
      <c r="H23" s="87"/>
      <c r="I23" s="87"/>
    </row>
    <row r="24" spans="1:13" s="126" customFormat="1" ht="27" customHeight="1" x14ac:dyDescent="0.45">
      <c r="A24" s="79">
        <v>4</v>
      </c>
      <c r="B24" s="43" t="s">
        <v>87</v>
      </c>
      <c r="C24" s="46"/>
      <c r="D24" s="33"/>
      <c r="E24" s="17"/>
      <c r="F24" s="87"/>
      <c r="G24" s="17"/>
      <c r="H24" s="87"/>
      <c r="I24" s="87"/>
    </row>
    <row r="25" spans="1:13" ht="29.25" customHeight="1" x14ac:dyDescent="0.45">
      <c r="A25" s="79">
        <v>5</v>
      </c>
      <c r="B25" s="43" t="s">
        <v>88</v>
      </c>
      <c r="C25" s="28"/>
      <c r="D25" s="33"/>
      <c r="E25" s="17"/>
      <c r="F25" s="87"/>
      <c r="G25" s="17"/>
      <c r="H25" s="87"/>
      <c r="I25" s="87"/>
      <c r="K25" s="138"/>
    </row>
    <row r="26" spans="1:13" ht="29.25" customHeight="1" x14ac:dyDescent="0.45">
      <c r="A26" s="128">
        <v>6</v>
      </c>
      <c r="B26" s="59" t="s">
        <v>89</v>
      </c>
      <c r="C26" s="49"/>
      <c r="D26" s="50"/>
      <c r="E26" s="20"/>
      <c r="F26" s="139"/>
      <c r="G26" s="20"/>
      <c r="H26" s="139"/>
      <c r="I26" s="139"/>
      <c r="K26" s="123"/>
    </row>
    <row r="27" spans="1:13" ht="29.25" customHeight="1" x14ac:dyDescent="0.45">
      <c r="A27" s="237" t="s">
        <v>11</v>
      </c>
      <c r="B27" s="237"/>
      <c r="C27" s="237"/>
      <c r="D27" s="237"/>
      <c r="E27" s="237"/>
      <c r="F27" s="237"/>
      <c r="G27" s="237"/>
      <c r="H27" s="237"/>
      <c r="I27" s="237"/>
      <c r="J27" s="221" t="s">
        <v>11</v>
      </c>
      <c r="K27" s="90"/>
      <c r="L27" s="90"/>
      <c r="M27" s="90"/>
    </row>
    <row r="28" spans="1:13" ht="29.25" customHeight="1" x14ac:dyDescent="0.45">
      <c r="A28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8" s="231"/>
      <c r="C28" s="231"/>
      <c r="D28" s="231"/>
      <c r="E28" s="231"/>
      <c r="F28" s="231"/>
      <c r="G28" s="220"/>
      <c r="H28" s="238" t="str">
        <f>'ราคารวมสุทธิ(ปร.4)'!H2</f>
        <v>ประมาณราคาโดย</v>
      </c>
      <c r="I28" s="238"/>
      <c r="K28" s="229"/>
      <c r="L28" s="229"/>
      <c r="M28" s="229"/>
    </row>
    <row r="29" spans="1:13" ht="29.25" customHeight="1" x14ac:dyDescent="0.45">
      <c r="A29" s="230" t="str">
        <f>'ราคารวมสุทธิ(ปร.4)'!A3</f>
        <v>มหาวิทยาลัยราชภัฏเพชรบุรี</v>
      </c>
      <c r="B29" s="230"/>
      <c r="C29" s="92"/>
      <c r="D29" s="93"/>
      <c r="E29" s="93"/>
      <c r="F29" s="222"/>
      <c r="G29" s="222"/>
      <c r="H29" s="222"/>
      <c r="I29" s="222" t="str">
        <f>'ราคารวมสุทธิ(ปร.4)'!I3</f>
        <v>…………………………………………..</v>
      </c>
      <c r="K29" s="93"/>
      <c r="L29" s="93"/>
      <c r="M29" s="93"/>
    </row>
    <row r="30" spans="1:13" ht="29.25" customHeight="1" x14ac:dyDescent="0.45">
      <c r="A30" s="231" t="str">
        <f>'ราคารวมสุทธิ(ปร.4)'!A4</f>
        <v>วันที่  …………………………………….</v>
      </c>
      <c r="B30" s="231"/>
      <c r="C30" s="92"/>
      <c r="D30" s="93"/>
      <c r="E30" s="93"/>
      <c r="F30" s="222"/>
      <c r="G30" s="222"/>
      <c r="H30" s="222"/>
      <c r="I30" s="222" t="str">
        <f>'ราคารวมสุทธิ(ปร.4)'!I4</f>
        <v>…………………………………………..</v>
      </c>
      <c r="K30" s="93"/>
      <c r="L30" s="93"/>
      <c r="M30" s="93"/>
    </row>
    <row r="31" spans="1:13" ht="29.25" customHeight="1" x14ac:dyDescent="0.45">
      <c r="A31" s="291" t="s">
        <v>38</v>
      </c>
      <c r="B31" s="291"/>
      <c r="C31" s="291"/>
      <c r="D31" s="291"/>
      <c r="E31" s="291"/>
      <c r="F31" s="95"/>
      <c r="G31" s="95"/>
      <c r="H31" s="95"/>
      <c r="I31" s="125" t="s">
        <v>24</v>
      </c>
      <c r="K31" s="97"/>
    </row>
    <row r="32" spans="1:13" ht="29.25" customHeight="1" x14ac:dyDescent="0.45">
      <c r="A32" s="289" t="s">
        <v>0</v>
      </c>
      <c r="B32" s="289" t="s">
        <v>1</v>
      </c>
      <c r="C32" s="292" t="s">
        <v>2</v>
      </c>
      <c r="D32" s="293"/>
      <c r="E32" s="292" t="s">
        <v>14</v>
      </c>
      <c r="F32" s="293"/>
      <c r="G32" s="292" t="s">
        <v>4</v>
      </c>
      <c r="H32" s="293"/>
      <c r="I32" s="289" t="s">
        <v>3</v>
      </c>
      <c r="K32" s="116"/>
    </row>
    <row r="33" spans="1:11" ht="29.25" customHeight="1" x14ac:dyDescent="0.45">
      <c r="A33" s="290"/>
      <c r="B33" s="290"/>
      <c r="C33" s="223" t="s">
        <v>5</v>
      </c>
      <c r="D33" s="223" t="s">
        <v>6</v>
      </c>
      <c r="E33" s="223" t="s">
        <v>7</v>
      </c>
      <c r="F33" s="223" t="s">
        <v>8</v>
      </c>
      <c r="G33" s="223" t="s">
        <v>7</v>
      </c>
      <c r="H33" s="223" t="s">
        <v>8</v>
      </c>
      <c r="I33" s="290"/>
    </row>
    <row r="34" spans="1:11" s="126" customFormat="1" ht="27" customHeight="1" x14ac:dyDescent="0.45">
      <c r="A34" s="78">
        <v>7</v>
      </c>
      <c r="B34" s="42" t="s">
        <v>90</v>
      </c>
      <c r="C34" s="21"/>
      <c r="D34" s="22"/>
      <c r="E34" s="19"/>
      <c r="F34" s="87"/>
      <c r="G34" s="19"/>
      <c r="H34" s="87"/>
      <c r="I34" s="87"/>
      <c r="K34" s="127"/>
    </row>
    <row r="35" spans="1:11" s="126" customFormat="1" ht="27" customHeight="1" x14ac:dyDescent="0.45">
      <c r="A35" s="79">
        <v>8</v>
      </c>
      <c r="B35" s="43" t="s">
        <v>91</v>
      </c>
      <c r="C35" s="46"/>
      <c r="D35" s="47"/>
      <c r="E35" s="17"/>
      <c r="F35" s="87"/>
      <c r="G35" s="17"/>
      <c r="H35" s="87"/>
      <c r="I35" s="87"/>
    </row>
    <row r="36" spans="1:11" s="126" customFormat="1" ht="27" customHeight="1" x14ac:dyDescent="0.45">
      <c r="A36" s="79">
        <v>9</v>
      </c>
      <c r="B36" s="58" t="s">
        <v>92</v>
      </c>
      <c r="C36" s="46"/>
      <c r="D36" s="47"/>
      <c r="E36" s="17"/>
      <c r="F36" s="87"/>
      <c r="G36" s="17"/>
      <c r="H36" s="87"/>
      <c r="I36" s="87"/>
    </row>
    <row r="37" spans="1:11" s="126" customFormat="1" ht="27" customHeight="1" x14ac:dyDescent="0.45">
      <c r="A37" s="79">
        <v>10</v>
      </c>
      <c r="B37" s="43" t="s">
        <v>93</v>
      </c>
      <c r="C37" s="46"/>
      <c r="D37" s="47"/>
      <c r="E37" s="17"/>
      <c r="F37" s="87"/>
      <c r="G37" s="17"/>
      <c r="H37" s="87"/>
      <c r="I37" s="87"/>
    </row>
    <row r="38" spans="1:11" s="126" customFormat="1" ht="27" customHeight="1" x14ac:dyDescent="0.45">
      <c r="A38" s="79">
        <v>11</v>
      </c>
      <c r="B38" s="43" t="s">
        <v>94</v>
      </c>
      <c r="C38" s="46"/>
      <c r="D38" s="47"/>
      <c r="E38" s="17"/>
      <c r="F38" s="87"/>
      <c r="G38" s="17"/>
      <c r="H38" s="87"/>
      <c r="I38" s="87"/>
    </row>
    <row r="39" spans="1:11" s="126" customFormat="1" ht="27" customHeight="1" x14ac:dyDescent="0.45">
      <c r="A39" s="79">
        <v>12</v>
      </c>
      <c r="B39" s="43" t="s">
        <v>95</v>
      </c>
      <c r="C39" s="46"/>
      <c r="D39" s="47"/>
      <c r="E39" s="17"/>
      <c r="F39" s="87"/>
      <c r="G39" s="17"/>
      <c r="H39" s="87"/>
      <c r="I39" s="87"/>
    </row>
    <row r="40" spans="1:11" s="126" customFormat="1" ht="27" customHeight="1" x14ac:dyDescent="0.45">
      <c r="A40" s="79">
        <v>13</v>
      </c>
      <c r="B40" s="43" t="s">
        <v>96</v>
      </c>
      <c r="C40" s="46"/>
      <c r="D40" s="47"/>
      <c r="E40" s="17"/>
      <c r="F40" s="87"/>
      <c r="G40" s="17"/>
      <c r="H40" s="87"/>
      <c r="I40" s="87"/>
    </row>
    <row r="41" spans="1:11" s="126" customFormat="1" ht="27" customHeight="1" x14ac:dyDescent="0.45">
      <c r="A41" s="79">
        <v>14</v>
      </c>
      <c r="B41" s="43" t="s">
        <v>97</v>
      </c>
      <c r="C41" s="46"/>
      <c r="D41" s="47"/>
      <c r="E41" s="17"/>
      <c r="F41" s="87"/>
      <c r="G41" s="17"/>
      <c r="H41" s="87"/>
      <c r="I41" s="87"/>
    </row>
    <row r="42" spans="1:11" s="126" customFormat="1" ht="27" customHeight="1" x14ac:dyDescent="0.45">
      <c r="A42" s="79">
        <v>15</v>
      </c>
      <c r="B42" s="43" t="s">
        <v>98</v>
      </c>
      <c r="C42" s="46"/>
      <c r="D42" s="47"/>
      <c r="E42" s="17"/>
      <c r="F42" s="87"/>
      <c r="G42" s="17"/>
      <c r="H42" s="87"/>
      <c r="I42" s="87"/>
    </row>
    <row r="43" spans="1:11" s="126" customFormat="1" ht="27" customHeight="1" x14ac:dyDescent="0.45">
      <c r="A43" s="79">
        <v>16</v>
      </c>
      <c r="B43" s="43" t="s">
        <v>99</v>
      </c>
      <c r="C43" s="46"/>
      <c r="D43" s="47"/>
      <c r="E43" s="17"/>
      <c r="F43" s="87"/>
      <c r="G43" s="17"/>
      <c r="H43" s="87"/>
      <c r="I43" s="87"/>
    </row>
    <row r="44" spans="1:11" s="126" customFormat="1" ht="27" customHeight="1" x14ac:dyDescent="0.45">
      <c r="A44" s="79">
        <v>17</v>
      </c>
      <c r="B44" s="43" t="s">
        <v>100</v>
      </c>
      <c r="C44" s="46"/>
      <c r="D44" s="47"/>
      <c r="E44" s="17"/>
      <c r="F44" s="87"/>
      <c r="G44" s="17"/>
      <c r="H44" s="87"/>
      <c r="I44" s="87"/>
    </row>
    <row r="45" spans="1:11" s="126" customFormat="1" ht="27" customHeight="1" x14ac:dyDescent="0.45">
      <c r="A45" s="79">
        <v>18</v>
      </c>
      <c r="B45" s="43" t="s">
        <v>101</v>
      </c>
      <c r="C45" s="46"/>
      <c r="D45" s="47"/>
      <c r="E45" s="17"/>
      <c r="F45" s="87"/>
      <c r="G45" s="17"/>
      <c r="H45" s="87"/>
      <c r="I45" s="87"/>
    </row>
    <row r="46" spans="1:11" s="126" customFormat="1" ht="27" customHeight="1" x14ac:dyDescent="0.45">
      <c r="A46" s="79">
        <v>19</v>
      </c>
      <c r="B46" s="43" t="s">
        <v>102</v>
      </c>
      <c r="C46" s="46"/>
      <c r="D46" s="47"/>
      <c r="E46" s="17"/>
      <c r="F46" s="87"/>
      <c r="G46" s="17"/>
      <c r="H46" s="87"/>
      <c r="I46" s="87"/>
    </row>
    <row r="47" spans="1:11" s="126" customFormat="1" ht="27" customHeight="1" x14ac:dyDescent="0.45">
      <c r="A47" s="79">
        <v>20</v>
      </c>
      <c r="B47" s="43" t="s">
        <v>103</v>
      </c>
      <c r="C47" s="46"/>
      <c r="D47" s="47"/>
      <c r="E47" s="17"/>
      <c r="F47" s="87"/>
      <c r="G47" s="17"/>
      <c r="H47" s="87"/>
      <c r="I47" s="87"/>
      <c r="K47" s="127"/>
    </row>
    <row r="48" spans="1:11" s="126" customFormat="1" ht="27" customHeight="1" x14ac:dyDescent="0.45">
      <c r="A48" s="79">
        <v>21</v>
      </c>
      <c r="B48" s="43" t="s">
        <v>104</v>
      </c>
      <c r="C48" s="46"/>
      <c r="D48" s="47"/>
      <c r="E48" s="17"/>
      <c r="F48" s="87"/>
      <c r="G48" s="17"/>
      <c r="H48" s="87"/>
      <c r="I48" s="87"/>
    </row>
    <row r="49" spans="1:14" s="126" customFormat="1" ht="27" customHeight="1" x14ac:dyDescent="0.45">
      <c r="A49" s="79">
        <v>22</v>
      </c>
      <c r="B49" s="43" t="s">
        <v>105</v>
      </c>
      <c r="C49" s="46"/>
      <c r="D49" s="47"/>
      <c r="E49" s="17"/>
      <c r="F49" s="87"/>
      <c r="G49" s="17"/>
      <c r="H49" s="87"/>
      <c r="I49" s="87"/>
    </row>
    <row r="50" spans="1:14" s="126" customFormat="1" ht="27" customHeight="1" x14ac:dyDescent="0.45">
      <c r="A50" s="79">
        <v>23</v>
      </c>
      <c r="B50" s="43" t="s">
        <v>106</v>
      </c>
      <c r="C50" s="46"/>
      <c r="D50" s="47"/>
      <c r="E50" s="17"/>
      <c r="F50" s="87"/>
      <c r="G50" s="17"/>
      <c r="H50" s="87"/>
      <c r="I50" s="87"/>
    </row>
    <row r="51" spans="1:14" ht="29.25" customHeight="1" x14ac:dyDescent="0.45">
      <c r="A51" s="79">
        <v>24</v>
      </c>
      <c r="B51" s="43" t="s">
        <v>107</v>
      </c>
      <c r="C51" s="28"/>
      <c r="D51" s="47"/>
      <c r="E51" s="17"/>
      <c r="F51" s="87"/>
      <c r="G51" s="17"/>
      <c r="H51" s="87"/>
      <c r="I51" s="87"/>
      <c r="K51" s="138"/>
    </row>
    <row r="52" spans="1:14" ht="29.25" customHeight="1" x14ac:dyDescent="0.45">
      <c r="A52" s="128">
        <v>25</v>
      </c>
      <c r="B52" s="35" t="s">
        <v>108</v>
      </c>
      <c r="C52" s="36"/>
      <c r="D52" s="37"/>
      <c r="E52" s="20"/>
      <c r="F52" s="87"/>
      <c r="G52" s="20"/>
      <c r="H52" s="87"/>
      <c r="I52" s="87"/>
      <c r="K52" s="123"/>
      <c r="N52" s="126"/>
    </row>
    <row r="53" spans="1:14" ht="29.25" customHeight="1" x14ac:dyDescent="0.45">
      <c r="A53" s="237" t="s">
        <v>11</v>
      </c>
      <c r="B53" s="237"/>
      <c r="C53" s="237"/>
      <c r="D53" s="237"/>
      <c r="E53" s="237"/>
      <c r="F53" s="237"/>
      <c r="G53" s="237"/>
      <c r="H53" s="237"/>
      <c r="I53" s="237"/>
      <c r="J53" s="221" t="s">
        <v>11</v>
      </c>
      <c r="K53" s="90"/>
      <c r="L53" s="90"/>
      <c r="M53" s="90"/>
    </row>
    <row r="54" spans="1:14" ht="29.25" customHeight="1" x14ac:dyDescent="0.45">
      <c r="A54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54" s="231"/>
      <c r="C54" s="231"/>
      <c r="D54" s="231"/>
      <c r="E54" s="231"/>
      <c r="F54" s="231"/>
      <c r="G54" s="220"/>
      <c r="H54" s="238" t="str">
        <f>'ราคารวมสุทธิ(ปร.4)'!H2</f>
        <v>ประมาณราคาโดย</v>
      </c>
      <c r="I54" s="238"/>
      <c r="K54" s="229"/>
      <c r="L54" s="229"/>
      <c r="M54" s="229"/>
    </row>
    <row r="55" spans="1:14" ht="29.25" customHeight="1" x14ac:dyDescent="0.45">
      <c r="A55" s="230" t="str">
        <f>'ราคารวมสุทธิ(ปร.4)'!A3</f>
        <v>มหาวิทยาลัยราชภัฏเพชรบุรี</v>
      </c>
      <c r="B55" s="230"/>
      <c r="C55" s="92"/>
      <c r="D55" s="93"/>
      <c r="E55" s="93"/>
      <c r="F55" s="222"/>
      <c r="G55" s="222"/>
      <c r="H55" s="222"/>
      <c r="I55" s="222" t="str">
        <f>'ราคารวมสุทธิ(ปร.4)'!I3</f>
        <v>…………………………………………..</v>
      </c>
      <c r="K55" s="93"/>
      <c r="L55" s="93"/>
      <c r="M55" s="93"/>
    </row>
    <row r="56" spans="1:14" ht="29.25" customHeight="1" x14ac:dyDescent="0.45">
      <c r="A56" s="231" t="str">
        <f>'ราคารวมสุทธิ(ปร.4)'!A4</f>
        <v>วันที่  …………………………………….</v>
      </c>
      <c r="B56" s="231"/>
      <c r="C56" s="92"/>
      <c r="D56" s="93"/>
      <c r="E56" s="93"/>
      <c r="F56" s="222"/>
      <c r="G56" s="222"/>
      <c r="H56" s="222"/>
      <c r="I56" s="222" t="str">
        <f>'ราคารวมสุทธิ(ปร.4)'!I4</f>
        <v>…………………………………………..</v>
      </c>
      <c r="K56" s="93"/>
      <c r="L56" s="93"/>
      <c r="M56" s="93"/>
    </row>
    <row r="57" spans="1:14" ht="29.25" customHeight="1" x14ac:dyDescent="0.45">
      <c r="A57" s="291" t="s">
        <v>38</v>
      </c>
      <c r="B57" s="291"/>
      <c r="C57" s="291"/>
      <c r="D57" s="291"/>
      <c r="E57" s="291"/>
      <c r="F57" s="95"/>
      <c r="G57" s="95"/>
      <c r="H57" s="95"/>
      <c r="I57" s="125" t="s">
        <v>25</v>
      </c>
      <c r="K57" s="97"/>
    </row>
    <row r="58" spans="1:14" ht="29.25" customHeight="1" x14ac:dyDescent="0.45">
      <c r="A58" s="289" t="s">
        <v>0</v>
      </c>
      <c r="B58" s="289" t="s">
        <v>1</v>
      </c>
      <c r="C58" s="292" t="s">
        <v>2</v>
      </c>
      <c r="D58" s="293"/>
      <c r="E58" s="292" t="s">
        <v>14</v>
      </c>
      <c r="F58" s="293"/>
      <c r="G58" s="292" t="s">
        <v>4</v>
      </c>
      <c r="H58" s="293"/>
      <c r="I58" s="289" t="s">
        <v>3</v>
      </c>
      <c r="K58" s="116"/>
    </row>
    <row r="59" spans="1:14" ht="29.25" customHeight="1" x14ac:dyDescent="0.45">
      <c r="A59" s="290"/>
      <c r="B59" s="290"/>
      <c r="C59" s="223" t="s">
        <v>5</v>
      </c>
      <c r="D59" s="223" t="s">
        <v>6</v>
      </c>
      <c r="E59" s="223" t="s">
        <v>7</v>
      </c>
      <c r="F59" s="223" t="s">
        <v>8</v>
      </c>
      <c r="G59" s="223" t="s">
        <v>7</v>
      </c>
      <c r="H59" s="223" t="s">
        <v>8</v>
      </c>
      <c r="I59" s="290"/>
    </row>
    <row r="60" spans="1:14" s="126" customFormat="1" ht="27" customHeight="1" x14ac:dyDescent="0.45">
      <c r="A60" s="78"/>
      <c r="B60" s="40" t="s">
        <v>134</v>
      </c>
      <c r="C60" s="21"/>
      <c r="D60" s="22"/>
      <c r="E60" s="19"/>
      <c r="F60" s="87"/>
      <c r="G60" s="19"/>
      <c r="H60" s="87"/>
      <c r="I60" s="87"/>
      <c r="K60" s="127"/>
    </row>
    <row r="61" spans="1:14" s="126" customFormat="1" ht="27" customHeight="1" x14ac:dyDescent="0.45">
      <c r="A61" s="79">
        <v>1</v>
      </c>
      <c r="B61" s="48" t="s">
        <v>183</v>
      </c>
      <c r="C61" s="28"/>
      <c r="D61" s="33"/>
      <c r="E61" s="17"/>
      <c r="F61" s="87"/>
      <c r="G61" s="17"/>
      <c r="H61" s="87"/>
      <c r="I61" s="87"/>
    </row>
    <row r="62" spans="1:14" s="126" customFormat="1" ht="27" customHeight="1" x14ac:dyDescent="0.45">
      <c r="A62" s="79">
        <v>2</v>
      </c>
      <c r="B62" s="48" t="s">
        <v>181</v>
      </c>
      <c r="C62" s="28"/>
      <c r="D62" s="33"/>
      <c r="E62" s="17"/>
      <c r="F62" s="87"/>
      <c r="G62" s="17"/>
      <c r="H62" s="87"/>
      <c r="I62" s="87"/>
    </row>
    <row r="63" spans="1:14" s="126" customFormat="1" ht="27" customHeight="1" x14ac:dyDescent="0.45">
      <c r="A63" s="79">
        <v>3</v>
      </c>
      <c r="B63" s="48" t="s">
        <v>87</v>
      </c>
      <c r="C63" s="28"/>
      <c r="D63" s="33"/>
      <c r="E63" s="17"/>
      <c r="F63" s="87"/>
      <c r="G63" s="17"/>
      <c r="H63" s="87"/>
      <c r="I63" s="87"/>
    </row>
    <row r="64" spans="1:14" s="126" customFormat="1" ht="27" customHeight="1" x14ac:dyDescent="0.45">
      <c r="A64" s="79">
        <v>4</v>
      </c>
      <c r="B64" s="48" t="s">
        <v>88</v>
      </c>
      <c r="C64" s="28"/>
      <c r="D64" s="33"/>
      <c r="E64" s="17"/>
      <c r="F64" s="87"/>
      <c r="G64" s="17"/>
      <c r="H64" s="87"/>
      <c r="I64" s="87"/>
    </row>
    <row r="65" spans="1:14" s="126" customFormat="1" ht="27" customHeight="1" x14ac:dyDescent="0.45">
      <c r="A65" s="79">
        <v>5</v>
      </c>
      <c r="B65" s="48" t="s">
        <v>89</v>
      </c>
      <c r="C65" s="28"/>
      <c r="D65" s="33"/>
      <c r="E65" s="17"/>
      <c r="F65" s="87"/>
      <c r="G65" s="17"/>
      <c r="H65" s="87"/>
      <c r="I65" s="87"/>
    </row>
    <row r="66" spans="1:14" s="126" customFormat="1" ht="27" customHeight="1" x14ac:dyDescent="0.45">
      <c r="A66" s="79">
        <v>6</v>
      </c>
      <c r="B66" s="48" t="s">
        <v>135</v>
      </c>
      <c r="C66" s="28"/>
      <c r="D66" s="33"/>
      <c r="E66" s="17"/>
      <c r="F66" s="87"/>
      <c r="G66" s="17"/>
      <c r="H66" s="87"/>
      <c r="I66" s="87"/>
    </row>
    <row r="67" spans="1:14" s="88" customFormat="1" ht="27" customHeight="1" x14ac:dyDescent="0.45">
      <c r="A67" s="79">
        <v>7</v>
      </c>
      <c r="B67" s="219" t="s">
        <v>205</v>
      </c>
      <c r="C67" s="23"/>
      <c r="D67" s="204"/>
      <c r="E67" s="17"/>
      <c r="F67" s="87"/>
      <c r="G67" s="17"/>
      <c r="H67" s="87"/>
      <c r="I67" s="87"/>
    </row>
    <row r="68" spans="1:14" s="126" customFormat="1" ht="27" customHeight="1" x14ac:dyDescent="0.45">
      <c r="A68" s="79">
        <v>8</v>
      </c>
      <c r="B68" s="48" t="s">
        <v>92</v>
      </c>
      <c r="C68" s="46"/>
      <c r="D68" s="33"/>
      <c r="E68" s="17"/>
      <c r="F68" s="87"/>
      <c r="G68" s="17"/>
      <c r="H68" s="87"/>
      <c r="I68" s="87"/>
    </row>
    <row r="69" spans="1:14" s="126" customFormat="1" ht="27" customHeight="1" x14ac:dyDescent="0.45">
      <c r="A69" s="79">
        <v>9</v>
      </c>
      <c r="B69" s="48" t="s">
        <v>93</v>
      </c>
      <c r="C69" s="28"/>
      <c r="D69" s="33"/>
      <c r="E69" s="17"/>
      <c r="F69" s="87"/>
      <c r="G69" s="17"/>
      <c r="H69" s="87"/>
      <c r="I69" s="87"/>
    </row>
    <row r="70" spans="1:14" s="126" customFormat="1" ht="27" customHeight="1" x14ac:dyDescent="0.45">
      <c r="A70" s="79">
        <v>10</v>
      </c>
      <c r="B70" s="48" t="s">
        <v>94</v>
      </c>
      <c r="C70" s="28"/>
      <c r="D70" s="33"/>
      <c r="E70" s="17"/>
      <c r="F70" s="87"/>
      <c r="G70" s="17"/>
      <c r="H70" s="87"/>
      <c r="I70" s="87"/>
    </row>
    <row r="71" spans="1:14" s="126" customFormat="1" ht="27" customHeight="1" x14ac:dyDescent="0.45">
      <c r="A71" s="79">
        <v>11</v>
      </c>
      <c r="B71" s="56" t="s">
        <v>95</v>
      </c>
      <c r="C71" s="28"/>
      <c r="D71" s="33"/>
      <c r="E71" s="17"/>
      <c r="F71" s="87"/>
      <c r="G71" s="17"/>
      <c r="H71" s="87"/>
      <c r="I71" s="87"/>
    </row>
    <row r="72" spans="1:14" s="126" customFormat="1" ht="27" customHeight="1" x14ac:dyDescent="0.45">
      <c r="A72" s="79">
        <v>12</v>
      </c>
      <c r="B72" s="57" t="s">
        <v>96</v>
      </c>
      <c r="C72" s="28"/>
      <c r="D72" s="33"/>
      <c r="E72" s="17"/>
      <c r="F72" s="87"/>
      <c r="G72" s="17"/>
      <c r="H72" s="87"/>
      <c r="I72" s="87"/>
    </row>
    <row r="73" spans="1:14" s="126" customFormat="1" ht="27" customHeight="1" x14ac:dyDescent="0.45">
      <c r="A73" s="79">
        <v>13</v>
      </c>
      <c r="B73" s="57" t="s">
        <v>97</v>
      </c>
      <c r="C73" s="28"/>
      <c r="D73" s="33"/>
      <c r="E73" s="17"/>
      <c r="F73" s="87"/>
      <c r="G73" s="17"/>
      <c r="H73" s="87"/>
      <c r="I73" s="87"/>
      <c r="K73" s="127"/>
    </row>
    <row r="74" spans="1:14" s="126" customFormat="1" ht="27" customHeight="1" x14ac:dyDescent="0.45">
      <c r="A74" s="79">
        <v>14</v>
      </c>
      <c r="B74" s="57" t="s">
        <v>98</v>
      </c>
      <c r="C74" s="28"/>
      <c r="D74" s="33"/>
      <c r="E74" s="17"/>
      <c r="F74" s="87"/>
      <c r="G74" s="17"/>
      <c r="H74" s="87"/>
      <c r="I74" s="87"/>
    </row>
    <row r="75" spans="1:14" s="126" customFormat="1" ht="27" customHeight="1" x14ac:dyDescent="0.45">
      <c r="A75" s="79">
        <v>15</v>
      </c>
      <c r="B75" s="57" t="s">
        <v>99</v>
      </c>
      <c r="C75" s="46"/>
      <c r="D75" s="33"/>
      <c r="E75" s="17"/>
      <c r="F75" s="87"/>
      <c r="G75" s="17"/>
      <c r="H75" s="87"/>
      <c r="I75" s="87"/>
    </row>
    <row r="76" spans="1:14" s="126" customFormat="1" ht="27" customHeight="1" x14ac:dyDescent="0.45">
      <c r="A76" s="79">
        <v>16</v>
      </c>
      <c r="B76" s="57" t="s">
        <v>100</v>
      </c>
      <c r="C76" s="28"/>
      <c r="D76" s="33"/>
      <c r="E76" s="17"/>
      <c r="F76" s="87"/>
      <c r="G76" s="17"/>
      <c r="H76" s="87"/>
      <c r="I76" s="87"/>
    </row>
    <row r="77" spans="1:14" ht="29.25" customHeight="1" x14ac:dyDescent="0.45">
      <c r="A77" s="79">
        <v>17</v>
      </c>
      <c r="B77" s="51" t="s">
        <v>101</v>
      </c>
      <c r="C77" s="46"/>
      <c r="D77" s="47"/>
      <c r="E77" s="17"/>
      <c r="F77" s="87"/>
      <c r="G77" s="17"/>
      <c r="H77" s="87"/>
      <c r="I77" s="87"/>
      <c r="K77" s="138"/>
      <c r="N77" s="126"/>
    </row>
    <row r="78" spans="1:14" ht="29.25" customHeight="1" x14ac:dyDescent="0.45">
      <c r="A78" s="128">
        <v>18</v>
      </c>
      <c r="B78" s="194" t="s">
        <v>102</v>
      </c>
      <c r="C78" s="49"/>
      <c r="D78" s="50"/>
      <c r="E78" s="20"/>
      <c r="F78" s="139"/>
      <c r="G78" s="20"/>
      <c r="H78" s="139"/>
      <c r="I78" s="139"/>
      <c r="K78" s="123"/>
    </row>
    <row r="79" spans="1:14" ht="29.25" customHeight="1" x14ac:dyDescent="0.45">
      <c r="A79" s="237" t="s">
        <v>11</v>
      </c>
      <c r="B79" s="237"/>
      <c r="C79" s="237"/>
      <c r="D79" s="237"/>
      <c r="E79" s="237"/>
      <c r="F79" s="237"/>
      <c r="G79" s="237"/>
      <c r="H79" s="237"/>
      <c r="I79" s="237"/>
      <c r="J79" s="221" t="s">
        <v>11</v>
      </c>
      <c r="K79" s="90"/>
      <c r="L79" s="90"/>
      <c r="M79" s="90"/>
    </row>
    <row r="80" spans="1:14" ht="29.25" customHeight="1" x14ac:dyDescent="0.45">
      <c r="A80" s="231" t="str">
        <f>A54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80" s="231"/>
      <c r="C80" s="231"/>
      <c r="D80" s="231"/>
      <c r="E80" s="231"/>
      <c r="F80" s="231"/>
      <c r="G80" s="220"/>
      <c r="H80" s="238" t="str">
        <f>'ราคารวมสุทธิ(ปร.4)'!H2</f>
        <v>ประมาณราคาโดย</v>
      </c>
      <c r="I80" s="238"/>
      <c r="K80" s="229"/>
      <c r="L80" s="229"/>
      <c r="M80" s="229"/>
    </row>
    <row r="81" spans="1:13" ht="29.25" customHeight="1" x14ac:dyDescent="0.45">
      <c r="A81" s="230" t="str">
        <f>'ราคารวมสุทธิ(ปร.4)'!A3</f>
        <v>มหาวิทยาลัยราชภัฏเพชรบุรี</v>
      </c>
      <c r="B81" s="230"/>
      <c r="C81" s="92"/>
      <c r="D81" s="93"/>
      <c r="E81" s="93"/>
      <c r="F81" s="222"/>
      <c r="G81" s="222"/>
      <c r="H81" s="222"/>
      <c r="I81" s="222" t="str">
        <f>'ราคารวมสุทธิ(ปร.4)'!I3</f>
        <v>…………………………………………..</v>
      </c>
      <c r="K81" s="93"/>
      <c r="L81" s="93"/>
      <c r="M81" s="93"/>
    </row>
    <row r="82" spans="1:13" ht="29.25" customHeight="1" x14ac:dyDescent="0.45">
      <c r="A82" s="231" t="str">
        <f>'ราคารวมสุทธิ(ปร.4)'!A4</f>
        <v>วันที่  …………………………………….</v>
      </c>
      <c r="B82" s="231"/>
      <c r="C82" s="92"/>
      <c r="D82" s="93"/>
      <c r="E82" s="93"/>
      <c r="F82" s="222"/>
      <c r="G82" s="222"/>
      <c r="H82" s="222"/>
      <c r="I82" s="222" t="str">
        <f>'ราคารวมสุทธิ(ปร.4)'!I4</f>
        <v>…………………………………………..</v>
      </c>
      <c r="K82" s="93"/>
      <c r="L82" s="93"/>
      <c r="M82" s="93"/>
    </row>
    <row r="83" spans="1:13" ht="29.25" customHeight="1" x14ac:dyDescent="0.45">
      <c r="A83" s="291" t="s">
        <v>38</v>
      </c>
      <c r="B83" s="291"/>
      <c r="C83" s="291"/>
      <c r="D83" s="291"/>
      <c r="E83" s="291"/>
      <c r="F83" s="95"/>
      <c r="G83" s="95"/>
      <c r="H83" s="95"/>
      <c r="I83" s="125" t="s">
        <v>26</v>
      </c>
      <c r="K83" s="97"/>
    </row>
    <row r="84" spans="1:13" ht="29.25" customHeight="1" x14ac:dyDescent="0.45">
      <c r="A84" s="289" t="s">
        <v>0</v>
      </c>
      <c r="B84" s="289" t="s">
        <v>1</v>
      </c>
      <c r="C84" s="292" t="s">
        <v>2</v>
      </c>
      <c r="D84" s="293"/>
      <c r="E84" s="292" t="s">
        <v>14</v>
      </c>
      <c r="F84" s="293"/>
      <c r="G84" s="292" t="s">
        <v>4</v>
      </c>
      <c r="H84" s="293"/>
      <c r="I84" s="289" t="s">
        <v>3</v>
      </c>
      <c r="K84" s="116"/>
    </row>
    <row r="85" spans="1:13" ht="29.25" customHeight="1" x14ac:dyDescent="0.45">
      <c r="A85" s="290"/>
      <c r="B85" s="290"/>
      <c r="C85" s="223" t="s">
        <v>5</v>
      </c>
      <c r="D85" s="223" t="s">
        <v>6</v>
      </c>
      <c r="E85" s="223" t="s">
        <v>7</v>
      </c>
      <c r="F85" s="223" t="s">
        <v>8</v>
      </c>
      <c r="G85" s="223" t="s">
        <v>7</v>
      </c>
      <c r="H85" s="223" t="s">
        <v>8</v>
      </c>
      <c r="I85" s="290"/>
    </row>
    <row r="86" spans="1:13" s="126" customFormat="1" ht="27" customHeight="1" x14ac:dyDescent="0.45">
      <c r="A86" s="78">
        <v>19</v>
      </c>
      <c r="B86" s="52" t="s">
        <v>103</v>
      </c>
      <c r="C86" s="44"/>
      <c r="D86" s="45"/>
      <c r="E86" s="19"/>
      <c r="F86" s="87"/>
      <c r="G86" s="19"/>
      <c r="H86" s="87"/>
      <c r="I86" s="87"/>
      <c r="K86" s="127"/>
    </row>
    <row r="87" spans="1:13" s="126" customFormat="1" ht="27" customHeight="1" x14ac:dyDescent="0.45">
      <c r="A87" s="79">
        <v>20</v>
      </c>
      <c r="B87" s="48" t="s">
        <v>104</v>
      </c>
      <c r="C87" s="23"/>
      <c r="D87" s="16"/>
      <c r="E87" s="17"/>
      <c r="F87" s="87"/>
      <c r="G87" s="17"/>
      <c r="H87" s="87"/>
      <c r="I87" s="87"/>
    </row>
    <row r="88" spans="1:13" s="126" customFormat="1" ht="27" customHeight="1" x14ac:dyDescent="0.5">
      <c r="A88" s="79">
        <v>21</v>
      </c>
      <c r="B88" s="53" t="s">
        <v>105</v>
      </c>
      <c r="C88" s="54"/>
      <c r="D88" s="47"/>
      <c r="E88" s="17"/>
      <c r="F88" s="87"/>
      <c r="G88" s="17"/>
      <c r="H88" s="87"/>
      <c r="I88" s="87"/>
    </row>
    <row r="89" spans="1:13" s="126" customFormat="1" ht="27" customHeight="1" x14ac:dyDescent="0.5">
      <c r="A89" s="79">
        <v>22</v>
      </c>
      <c r="B89" s="53" t="s">
        <v>106</v>
      </c>
      <c r="C89" s="54"/>
      <c r="D89" s="47"/>
      <c r="E89" s="17"/>
      <c r="F89" s="87"/>
      <c r="G89" s="17"/>
      <c r="H89" s="87"/>
      <c r="I89" s="87"/>
    </row>
    <row r="90" spans="1:13" s="126" customFormat="1" ht="27" customHeight="1" x14ac:dyDescent="0.5">
      <c r="A90" s="79">
        <v>23</v>
      </c>
      <c r="B90" s="53" t="s">
        <v>108</v>
      </c>
      <c r="C90" s="54"/>
      <c r="D90" s="47"/>
      <c r="E90" s="17"/>
      <c r="F90" s="87"/>
      <c r="G90" s="17"/>
      <c r="H90" s="87"/>
      <c r="I90" s="87"/>
    </row>
    <row r="91" spans="1:13" s="126" customFormat="1" ht="27" customHeight="1" x14ac:dyDescent="0.5">
      <c r="A91" s="79"/>
      <c r="B91" s="197" t="s">
        <v>137</v>
      </c>
      <c r="C91" s="54"/>
      <c r="D91" s="47"/>
      <c r="E91" s="17"/>
      <c r="F91" s="87"/>
      <c r="G91" s="17"/>
      <c r="H91" s="87"/>
      <c r="I91" s="87"/>
    </row>
    <row r="92" spans="1:13" s="126" customFormat="1" ht="27" customHeight="1" x14ac:dyDescent="0.5">
      <c r="A92" s="79">
        <v>1</v>
      </c>
      <c r="B92" s="53" t="s">
        <v>138</v>
      </c>
      <c r="C92" s="28"/>
      <c r="D92" s="47"/>
      <c r="E92" s="17"/>
      <c r="F92" s="87"/>
      <c r="G92" s="17"/>
      <c r="H92" s="87"/>
      <c r="I92" s="87"/>
    </row>
    <row r="93" spans="1:13" s="126" customFormat="1" ht="27" customHeight="1" x14ac:dyDescent="0.5">
      <c r="A93" s="79">
        <v>2</v>
      </c>
      <c r="B93" s="53" t="s">
        <v>139</v>
      </c>
      <c r="C93" s="28"/>
      <c r="D93" s="47"/>
      <c r="E93" s="17"/>
      <c r="F93" s="87"/>
      <c r="G93" s="17"/>
      <c r="H93" s="87"/>
      <c r="I93" s="87"/>
    </row>
    <row r="94" spans="1:13" s="126" customFormat="1" ht="27" customHeight="1" x14ac:dyDescent="0.5">
      <c r="A94" s="79">
        <v>3</v>
      </c>
      <c r="B94" s="53" t="s">
        <v>78</v>
      </c>
      <c r="C94" s="28"/>
      <c r="D94" s="47"/>
      <c r="E94" s="17"/>
      <c r="F94" s="87"/>
      <c r="G94" s="17"/>
      <c r="H94" s="87"/>
      <c r="I94" s="87"/>
    </row>
    <row r="95" spans="1:13" s="126" customFormat="1" ht="27" customHeight="1" x14ac:dyDescent="0.5">
      <c r="A95" s="79">
        <v>4</v>
      </c>
      <c r="B95" s="53" t="s">
        <v>79</v>
      </c>
      <c r="C95" s="28"/>
      <c r="D95" s="47"/>
      <c r="E95" s="17"/>
      <c r="F95" s="87"/>
      <c r="G95" s="17"/>
      <c r="H95" s="87"/>
      <c r="I95" s="87"/>
    </row>
    <row r="96" spans="1:13" s="126" customFormat="1" ht="27" customHeight="1" x14ac:dyDescent="0.5">
      <c r="A96" s="79">
        <v>5</v>
      </c>
      <c r="B96" s="53" t="s">
        <v>184</v>
      </c>
      <c r="C96" s="46"/>
      <c r="D96" s="47"/>
      <c r="E96" s="17"/>
      <c r="F96" s="87"/>
      <c r="G96" s="17"/>
      <c r="H96" s="87"/>
      <c r="I96" s="87"/>
    </row>
    <row r="97" spans="1:14" s="126" customFormat="1" ht="27" customHeight="1" x14ac:dyDescent="0.5">
      <c r="A97" s="79">
        <v>6</v>
      </c>
      <c r="B97" s="53" t="s">
        <v>180</v>
      </c>
      <c r="C97" s="28"/>
      <c r="D97" s="47"/>
      <c r="E97" s="17"/>
      <c r="F97" s="87"/>
      <c r="G97" s="17"/>
      <c r="H97" s="87"/>
      <c r="I97" s="87"/>
    </row>
    <row r="98" spans="1:14" s="126" customFormat="1" ht="27" customHeight="1" x14ac:dyDescent="0.5">
      <c r="A98" s="79">
        <v>7</v>
      </c>
      <c r="B98" s="53" t="s">
        <v>140</v>
      </c>
      <c r="C98" s="28"/>
      <c r="D98" s="47"/>
      <c r="E98" s="17"/>
      <c r="F98" s="87"/>
      <c r="G98" s="17"/>
      <c r="H98" s="87"/>
      <c r="I98" s="87"/>
    </row>
    <row r="99" spans="1:14" s="126" customFormat="1" ht="27" customHeight="1" x14ac:dyDescent="0.5">
      <c r="A99" s="79"/>
      <c r="B99" s="53" t="s">
        <v>141</v>
      </c>
      <c r="C99" s="28"/>
      <c r="D99" s="47"/>
      <c r="E99" s="17"/>
      <c r="F99" s="87"/>
      <c r="G99" s="17"/>
      <c r="H99" s="87"/>
      <c r="I99" s="87"/>
      <c r="K99" s="127"/>
    </row>
    <row r="100" spans="1:14" s="126" customFormat="1" ht="27" customHeight="1" x14ac:dyDescent="0.5">
      <c r="A100" s="79"/>
      <c r="B100" s="53" t="s">
        <v>142</v>
      </c>
      <c r="C100" s="46"/>
      <c r="D100" s="47"/>
      <c r="E100" s="17"/>
      <c r="F100" s="87"/>
      <c r="G100" s="17"/>
      <c r="H100" s="87"/>
      <c r="I100" s="87"/>
    </row>
    <row r="101" spans="1:14" s="126" customFormat="1" ht="27" customHeight="1" x14ac:dyDescent="0.5">
      <c r="A101" s="79"/>
      <c r="B101" s="53" t="s">
        <v>143</v>
      </c>
      <c r="C101" s="28"/>
      <c r="D101" s="47"/>
      <c r="E101" s="17"/>
      <c r="F101" s="87"/>
      <c r="G101" s="17"/>
      <c r="H101" s="87"/>
      <c r="I101" s="87"/>
    </row>
    <row r="102" spans="1:14" s="126" customFormat="1" ht="27" customHeight="1" x14ac:dyDescent="0.5">
      <c r="A102" s="79">
        <v>8</v>
      </c>
      <c r="B102" s="53" t="s">
        <v>144</v>
      </c>
      <c r="C102" s="28"/>
      <c r="D102" s="47"/>
      <c r="E102" s="17"/>
      <c r="F102" s="87"/>
      <c r="G102" s="17"/>
      <c r="H102" s="87"/>
      <c r="I102" s="87"/>
    </row>
    <row r="103" spans="1:14" ht="29.25" customHeight="1" x14ac:dyDescent="0.5">
      <c r="A103" s="79"/>
      <c r="B103" s="53" t="s">
        <v>145</v>
      </c>
      <c r="C103" s="28"/>
      <c r="D103" s="47"/>
      <c r="E103" s="17"/>
      <c r="F103" s="87"/>
      <c r="G103" s="17"/>
      <c r="H103" s="87"/>
      <c r="I103" s="87"/>
      <c r="K103" s="138"/>
      <c r="N103" s="126"/>
    </row>
    <row r="104" spans="1:14" ht="29.25" customHeight="1" x14ac:dyDescent="0.45">
      <c r="A104" s="128">
        <v>9</v>
      </c>
      <c r="B104" s="35" t="s">
        <v>96</v>
      </c>
      <c r="C104" s="36"/>
      <c r="D104" s="37"/>
      <c r="E104" s="20"/>
      <c r="F104" s="139"/>
      <c r="G104" s="20"/>
      <c r="H104" s="139"/>
      <c r="I104" s="139"/>
      <c r="K104" s="123"/>
      <c r="N104" s="126"/>
    </row>
    <row r="105" spans="1:14" ht="29.25" customHeight="1" x14ac:dyDescent="0.45">
      <c r="A105" s="288" t="s">
        <v>11</v>
      </c>
      <c r="B105" s="288"/>
      <c r="C105" s="288"/>
      <c r="D105" s="288"/>
      <c r="E105" s="288"/>
      <c r="F105" s="288"/>
      <c r="G105" s="288"/>
      <c r="H105" s="288"/>
      <c r="I105" s="288"/>
      <c r="J105" s="221" t="s">
        <v>11</v>
      </c>
      <c r="K105" s="90"/>
      <c r="L105" s="90"/>
      <c r="M105" s="90"/>
      <c r="N105" s="126"/>
    </row>
    <row r="106" spans="1:14" ht="29.25" customHeight="1" x14ac:dyDescent="0.45">
      <c r="A106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106" s="231"/>
      <c r="C106" s="231"/>
      <c r="D106" s="231"/>
      <c r="E106" s="231"/>
      <c r="F106" s="231"/>
      <c r="G106" s="220"/>
      <c r="H106" s="238" t="str">
        <f>'ราคารวมสุทธิ(ปร.4)'!H2</f>
        <v>ประมาณราคาโดย</v>
      </c>
      <c r="I106" s="238"/>
      <c r="K106" s="229"/>
      <c r="L106" s="229"/>
      <c r="M106" s="229"/>
      <c r="N106" s="126"/>
    </row>
    <row r="107" spans="1:14" ht="29.25" customHeight="1" x14ac:dyDescent="0.45">
      <c r="A107" s="230" t="str">
        <f>'ราคารวมสุทธิ(ปร.4)'!A3</f>
        <v>มหาวิทยาลัยราชภัฏเพชรบุรี</v>
      </c>
      <c r="B107" s="230"/>
      <c r="C107" s="92"/>
      <c r="D107" s="93"/>
      <c r="E107" s="93"/>
      <c r="F107" s="222"/>
      <c r="G107" s="222"/>
      <c r="H107" s="222"/>
      <c r="I107" s="222" t="str">
        <f>'ราคารวมสุทธิ(ปร.4)'!I3</f>
        <v>…………………………………………..</v>
      </c>
      <c r="K107" s="93"/>
      <c r="L107" s="93"/>
      <c r="M107" s="93"/>
      <c r="N107" s="126"/>
    </row>
    <row r="108" spans="1:14" ht="29.25" customHeight="1" x14ac:dyDescent="0.45">
      <c r="A108" s="231" t="str">
        <f>'ราคารวมสุทธิ(ปร.4)'!A4</f>
        <v>วันที่  …………………………………….</v>
      </c>
      <c r="B108" s="231"/>
      <c r="C108" s="92"/>
      <c r="D108" s="93"/>
      <c r="E108" s="93"/>
      <c r="F108" s="222"/>
      <c r="G108" s="222"/>
      <c r="H108" s="222"/>
      <c r="I108" s="222" t="str">
        <f>'ราคารวมสุทธิ(ปร.4)'!I4</f>
        <v>…………………………………………..</v>
      </c>
      <c r="K108" s="93"/>
      <c r="L108" s="93"/>
      <c r="M108" s="93"/>
      <c r="N108" s="126"/>
    </row>
    <row r="109" spans="1:14" ht="29.25" customHeight="1" x14ac:dyDescent="0.45">
      <c r="A109" s="291" t="s">
        <v>38</v>
      </c>
      <c r="B109" s="291"/>
      <c r="C109" s="291"/>
      <c r="D109" s="291"/>
      <c r="E109" s="291"/>
      <c r="F109" s="95"/>
      <c r="G109" s="95"/>
      <c r="H109" s="95"/>
      <c r="I109" s="125" t="s">
        <v>27</v>
      </c>
      <c r="K109" s="97"/>
      <c r="N109" s="126"/>
    </row>
    <row r="110" spans="1:14" ht="29.25" customHeight="1" x14ac:dyDescent="0.45">
      <c r="A110" s="289" t="s">
        <v>0</v>
      </c>
      <c r="B110" s="289" t="s">
        <v>1</v>
      </c>
      <c r="C110" s="292" t="s">
        <v>2</v>
      </c>
      <c r="D110" s="293"/>
      <c r="E110" s="292" t="s">
        <v>14</v>
      </c>
      <c r="F110" s="293"/>
      <c r="G110" s="292" t="s">
        <v>4</v>
      </c>
      <c r="H110" s="293"/>
      <c r="I110" s="289" t="s">
        <v>3</v>
      </c>
      <c r="K110" s="116"/>
      <c r="N110" s="126"/>
    </row>
    <row r="111" spans="1:14" ht="29.25" customHeight="1" x14ac:dyDescent="0.45">
      <c r="A111" s="290"/>
      <c r="B111" s="290"/>
      <c r="C111" s="223" t="s">
        <v>5</v>
      </c>
      <c r="D111" s="223" t="s">
        <v>6</v>
      </c>
      <c r="E111" s="223" t="s">
        <v>7</v>
      </c>
      <c r="F111" s="223" t="s">
        <v>8</v>
      </c>
      <c r="G111" s="223" t="s">
        <v>7</v>
      </c>
      <c r="H111" s="223" t="s">
        <v>8</v>
      </c>
      <c r="I111" s="290"/>
      <c r="N111" s="126"/>
    </row>
    <row r="112" spans="1:14" s="126" customFormat="1" ht="27" customHeight="1" x14ac:dyDescent="0.45">
      <c r="A112" s="78">
        <v>10</v>
      </c>
      <c r="B112" s="42" t="s">
        <v>146</v>
      </c>
      <c r="C112" s="27"/>
      <c r="D112" s="39"/>
      <c r="E112" s="19"/>
      <c r="F112" s="87"/>
      <c r="G112" s="19"/>
      <c r="H112" s="87"/>
      <c r="I112" s="87"/>
      <c r="K112" s="127"/>
    </row>
    <row r="113" spans="1:11" s="126" customFormat="1" ht="27" customHeight="1" x14ac:dyDescent="0.45">
      <c r="A113" s="79">
        <v>11</v>
      </c>
      <c r="B113" s="43" t="s">
        <v>147</v>
      </c>
      <c r="C113" s="28"/>
      <c r="D113" s="33"/>
      <c r="E113" s="17"/>
      <c r="F113" s="87"/>
      <c r="G113" s="17"/>
      <c r="H113" s="87"/>
      <c r="I113" s="87"/>
    </row>
    <row r="114" spans="1:11" s="126" customFormat="1" ht="27" customHeight="1" x14ac:dyDescent="0.45">
      <c r="A114" s="79">
        <v>12</v>
      </c>
      <c r="B114" s="43" t="s">
        <v>148</v>
      </c>
      <c r="C114" s="28"/>
      <c r="D114" s="33"/>
      <c r="E114" s="17"/>
      <c r="F114" s="87"/>
      <c r="G114" s="17"/>
      <c r="H114" s="87"/>
      <c r="I114" s="87"/>
    </row>
    <row r="115" spans="1:11" s="126" customFormat="1" ht="27" customHeight="1" x14ac:dyDescent="0.45">
      <c r="A115" s="79">
        <v>13</v>
      </c>
      <c r="B115" s="43" t="s">
        <v>149</v>
      </c>
      <c r="C115" s="28"/>
      <c r="D115" s="33"/>
      <c r="E115" s="17"/>
      <c r="F115" s="87"/>
      <c r="G115" s="17"/>
      <c r="H115" s="87"/>
      <c r="I115" s="87"/>
    </row>
    <row r="116" spans="1:11" s="126" customFormat="1" ht="27" customHeight="1" x14ac:dyDescent="0.45">
      <c r="A116" s="79">
        <v>14</v>
      </c>
      <c r="B116" s="43" t="s">
        <v>150</v>
      </c>
      <c r="C116" s="28"/>
      <c r="D116" s="33"/>
      <c r="E116" s="17"/>
      <c r="F116" s="87"/>
      <c r="G116" s="17"/>
      <c r="H116" s="87"/>
      <c r="I116" s="87"/>
    </row>
    <row r="117" spans="1:11" s="126" customFormat="1" ht="27" customHeight="1" x14ac:dyDescent="0.45">
      <c r="A117" s="79">
        <v>15</v>
      </c>
      <c r="B117" s="43" t="s">
        <v>140</v>
      </c>
      <c r="C117" s="28"/>
      <c r="D117" s="33"/>
      <c r="E117" s="17"/>
      <c r="F117" s="87"/>
      <c r="G117" s="17"/>
      <c r="H117" s="87"/>
      <c r="I117" s="87"/>
    </row>
    <row r="118" spans="1:11" s="126" customFormat="1" ht="27" customHeight="1" x14ac:dyDescent="0.45">
      <c r="A118" s="79">
        <v>16</v>
      </c>
      <c r="B118" s="43" t="s">
        <v>141</v>
      </c>
      <c r="C118" s="28"/>
      <c r="D118" s="33"/>
      <c r="E118" s="17"/>
      <c r="F118" s="87"/>
      <c r="G118" s="17"/>
      <c r="H118" s="87"/>
      <c r="I118" s="87"/>
    </row>
    <row r="119" spans="1:11" s="126" customFormat="1" ht="27" customHeight="1" x14ac:dyDescent="0.45">
      <c r="A119" s="79">
        <v>17</v>
      </c>
      <c r="B119" s="43" t="s">
        <v>142</v>
      </c>
      <c r="C119" s="28"/>
      <c r="D119" s="33"/>
      <c r="E119" s="17"/>
      <c r="F119" s="87"/>
      <c r="G119" s="17"/>
      <c r="H119" s="87"/>
      <c r="I119" s="87"/>
    </row>
    <row r="120" spans="1:11" s="126" customFormat="1" ht="27" customHeight="1" x14ac:dyDescent="0.45">
      <c r="A120" s="79">
        <v>18</v>
      </c>
      <c r="B120" s="43" t="s">
        <v>143</v>
      </c>
      <c r="C120" s="28"/>
      <c r="D120" s="33"/>
      <c r="E120" s="17"/>
      <c r="F120" s="87"/>
      <c r="G120" s="17"/>
      <c r="H120" s="87"/>
      <c r="I120" s="87"/>
    </row>
    <row r="121" spans="1:11" s="88" customFormat="1" ht="27" customHeight="1" x14ac:dyDescent="0.45">
      <c r="A121" s="79">
        <v>19</v>
      </c>
      <c r="B121" s="203" t="s">
        <v>67</v>
      </c>
      <c r="C121" s="23"/>
      <c r="D121" s="204"/>
      <c r="E121" s="17"/>
      <c r="F121" s="87"/>
      <c r="G121" s="17"/>
      <c r="H121" s="87"/>
      <c r="I121" s="87"/>
    </row>
    <row r="122" spans="1:11" s="88" customFormat="1" ht="27" customHeight="1" x14ac:dyDescent="0.45">
      <c r="A122" s="79">
        <v>20</v>
      </c>
      <c r="B122" s="203" t="s">
        <v>158</v>
      </c>
      <c r="C122" s="23"/>
      <c r="D122" s="204"/>
      <c r="E122" s="17"/>
      <c r="F122" s="87"/>
      <c r="G122" s="17"/>
      <c r="H122" s="87"/>
      <c r="I122" s="87"/>
    </row>
    <row r="123" spans="1:11" s="88" customFormat="1" ht="27" customHeight="1" x14ac:dyDescent="0.45">
      <c r="A123" s="79">
        <v>21</v>
      </c>
      <c r="B123" s="203" t="s">
        <v>151</v>
      </c>
      <c r="C123" s="23"/>
      <c r="D123" s="204"/>
      <c r="E123" s="17"/>
      <c r="F123" s="87"/>
      <c r="G123" s="17"/>
      <c r="H123" s="87"/>
      <c r="I123" s="87"/>
    </row>
    <row r="124" spans="1:11" s="88" customFormat="1" ht="27" customHeight="1" x14ac:dyDescent="0.45">
      <c r="A124" s="79">
        <v>22</v>
      </c>
      <c r="B124" s="203" t="s">
        <v>152</v>
      </c>
      <c r="C124" s="23"/>
      <c r="D124" s="204"/>
      <c r="E124" s="17"/>
      <c r="F124" s="87"/>
      <c r="G124" s="17"/>
      <c r="H124" s="87"/>
      <c r="I124" s="87"/>
    </row>
    <row r="125" spans="1:11" s="88" customFormat="1" ht="27" customHeight="1" x14ac:dyDescent="0.45">
      <c r="A125" s="79">
        <v>23</v>
      </c>
      <c r="B125" s="203" t="s">
        <v>153</v>
      </c>
      <c r="C125" s="23"/>
      <c r="D125" s="204"/>
      <c r="E125" s="17"/>
      <c r="F125" s="87"/>
      <c r="G125" s="17"/>
      <c r="H125" s="87"/>
      <c r="I125" s="87"/>
      <c r="K125" s="205"/>
    </row>
    <row r="126" spans="1:11" s="126" customFormat="1" ht="27" customHeight="1" x14ac:dyDescent="0.45">
      <c r="A126" s="79">
        <v>24</v>
      </c>
      <c r="B126" s="43" t="s">
        <v>185</v>
      </c>
      <c r="C126" s="28"/>
      <c r="D126" s="33"/>
      <c r="E126" s="17"/>
      <c r="F126" s="87"/>
      <c r="G126" s="17"/>
      <c r="H126" s="87"/>
      <c r="I126" s="87"/>
    </row>
    <row r="127" spans="1:11" s="88" customFormat="1" ht="27" customHeight="1" x14ac:dyDescent="0.45">
      <c r="A127" s="79">
        <v>25</v>
      </c>
      <c r="B127" s="203" t="s">
        <v>154</v>
      </c>
      <c r="C127" s="23"/>
      <c r="D127" s="204"/>
      <c r="E127" s="17"/>
      <c r="F127" s="87"/>
      <c r="G127" s="17"/>
      <c r="H127" s="87"/>
      <c r="I127" s="87"/>
    </row>
    <row r="128" spans="1:11" s="88" customFormat="1" ht="27" customHeight="1" x14ac:dyDescent="0.45">
      <c r="A128" s="79">
        <v>26</v>
      </c>
      <c r="B128" s="203" t="s">
        <v>155</v>
      </c>
      <c r="C128" s="23"/>
      <c r="D128" s="204"/>
      <c r="E128" s="17"/>
      <c r="F128" s="87"/>
      <c r="G128" s="17"/>
      <c r="H128" s="87"/>
      <c r="I128" s="87"/>
    </row>
    <row r="129" spans="1:14" ht="29.25" customHeight="1" x14ac:dyDescent="0.45">
      <c r="A129" s="79">
        <v>27</v>
      </c>
      <c r="B129" s="43" t="s">
        <v>185</v>
      </c>
      <c r="C129" s="28"/>
      <c r="D129" s="33"/>
      <c r="E129" s="17"/>
      <c r="F129" s="87"/>
      <c r="G129" s="17"/>
      <c r="H129" s="87"/>
      <c r="I129" s="87"/>
      <c r="K129" s="138"/>
      <c r="N129" s="126"/>
    </row>
    <row r="130" spans="1:14" ht="29.25" customHeight="1" x14ac:dyDescent="0.45">
      <c r="A130" s="128">
        <v>28</v>
      </c>
      <c r="B130" s="32" t="s">
        <v>156</v>
      </c>
      <c r="C130" s="28"/>
      <c r="D130" s="37"/>
      <c r="E130" s="20"/>
      <c r="F130" s="139"/>
      <c r="G130" s="20"/>
      <c r="H130" s="139"/>
      <c r="I130" s="139"/>
      <c r="K130" s="123"/>
      <c r="N130" s="126"/>
    </row>
    <row r="131" spans="1:14" ht="29.25" customHeight="1" x14ac:dyDescent="0.45">
      <c r="A131" s="288" t="s">
        <v>11</v>
      </c>
      <c r="B131" s="288"/>
      <c r="C131" s="288"/>
      <c r="D131" s="288"/>
      <c r="E131" s="288"/>
      <c r="F131" s="288"/>
      <c r="G131" s="288"/>
      <c r="H131" s="288"/>
      <c r="I131" s="288"/>
      <c r="J131" s="221" t="s">
        <v>11</v>
      </c>
      <c r="K131" s="90"/>
      <c r="L131" s="90"/>
      <c r="M131" s="90"/>
      <c r="N131" s="126"/>
    </row>
    <row r="132" spans="1:14" ht="29.25" customHeight="1" x14ac:dyDescent="0.45">
      <c r="A132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132" s="231"/>
      <c r="C132" s="231"/>
      <c r="D132" s="231"/>
      <c r="E132" s="231"/>
      <c r="F132" s="231"/>
      <c r="G132" s="220"/>
      <c r="H132" s="238" t="str">
        <f>'ราคารวมสุทธิ(ปร.4)'!H2</f>
        <v>ประมาณราคาโดย</v>
      </c>
      <c r="I132" s="238"/>
      <c r="K132" s="229"/>
      <c r="L132" s="229"/>
      <c r="M132" s="229"/>
      <c r="N132" s="126"/>
    </row>
    <row r="133" spans="1:14" ht="29.25" customHeight="1" x14ac:dyDescent="0.45">
      <c r="A133" s="230" t="str">
        <f>'ราคารวมสุทธิ(ปร.4)'!A3</f>
        <v>มหาวิทยาลัยราชภัฏเพชรบุรี</v>
      </c>
      <c r="B133" s="230"/>
      <c r="C133" s="92"/>
      <c r="D133" s="93"/>
      <c r="E133" s="93"/>
      <c r="F133" s="222"/>
      <c r="G133" s="222"/>
      <c r="H133" s="222"/>
      <c r="I133" s="222" t="str">
        <f>'ราคารวมสุทธิ(ปร.4)'!I3</f>
        <v>…………………………………………..</v>
      </c>
      <c r="K133" s="93"/>
      <c r="L133" s="93"/>
      <c r="M133" s="93"/>
      <c r="N133" s="126"/>
    </row>
    <row r="134" spans="1:14" ht="29.25" customHeight="1" x14ac:dyDescent="0.45">
      <c r="A134" s="231" t="str">
        <f>'ราคารวมสุทธิ(ปร.4)'!A4</f>
        <v>วันที่  …………………………………….</v>
      </c>
      <c r="B134" s="231"/>
      <c r="C134" s="92"/>
      <c r="D134" s="93"/>
      <c r="E134" s="93"/>
      <c r="F134" s="222"/>
      <c r="G134" s="222"/>
      <c r="H134" s="222"/>
      <c r="I134" s="222" t="str">
        <f>'ราคารวมสุทธิ(ปร.4)'!I4</f>
        <v>…………………………………………..</v>
      </c>
      <c r="K134" s="93"/>
      <c r="L134" s="93"/>
      <c r="M134" s="93"/>
      <c r="N134" s="126"/>
    </row>
    <row r="135" spans="1:14" ht="29.25" customHeight="1" x14ac:dyDescent="0.45">
      <c r="A135" s="291" t="s">
        <v>38</v>
      </c>
      <c r="B135" s="291"/>
      <c r="C135" s="291"/>
      <c r="D135" s="291"/>
      <c r="E135" s="291"/>
      <c r="F135" s="95"/>
      <c r="G135" s="95"/>
      <c r="H135" s="95"/>
      <c r="I135" s="125" t="s">
        <v>28</v>
      </c>
      <c r="K135" s="97"/>
      <c r="N135" s="126"/>
    </row>
    <row r="136" spans="1:14" ht="29.25" customHeight="1" x14ac:dyDescent="0.45">
      <c r="A136" s="289" t="s">
        <v>0</v>
      </c>
      <c r="B136" s="289" t="s">
        <v>1</v>
      </c>
      <c r="C136" s="292" t="s">
        <v>2</v>
      </c>
      <c r="D136" s="293"/>
      <c r="E136" s="292" t="s">
        <v>14</v>
      </c>
      <c r="F136" s="293"/>
      <c r="G136" s="292" t="s">
        <v>4</v>
      </c>
      <c r="H136" s="293"/>
      <c r="I136" s="289" t="s">
        <v>3</v>
      </c>
      <c r="K136" s="116"/>
      <c r="N136" s="126"/>
    </row>
    <row r="137" spans="1:14" ht="29.25" customHeight="1" x14ac:dyDescent="0.45">
      <c r="A137" s="290"/>
      <c r="B137" s="290"/>
      <c r="C137" s="223" t="s">
        <v>5</v>
      </c>
      <c r="D137" s="223" t="s">
        <v>6</v>
      </c>
      <c r="E137" s="223" t="s">
        <v>7</v>
      </c>
      <c r="F137" s="223" t="s">
        <v>8</v>
      </c>
      <c r="G137" s="223" t="s">
        <v>7</v>
      </c>
      <c r="H137" s="223" t="s">
        <v>8</v>
      </c>
      <c r="I137" s="290"/>
      <c r="N137" s="126"/>
    </row>
    <row r="138" spans="1:14" s="126" customFormat="1" ht="27" customHeight="1" x14ac:dyDescent="0.45">
      <c r="A138" s="78">
        <v>29</v>
      </c>
      <c r="B138" s="32" t="s">
        <v>157</v>
      </c>
      <c r="C138" s="28"/>
      <c r="D138" s="33"/>
      <c r="E138" s="19"/>
      <c r="F138" s="87"/>
      <c r="G138" s="19"/>
      <c r="H138" s="87"/>
      <c r="I138" s="87"/>
      <c r="K138" s="127"/>
    </row>
    <row r="139" spans="1:14" s="126" customFormat="1" ht="27" customHeight="1" x14ac:dyDescent="0.45">
      <c r="A139" s="79"/>
      <c r="B139" s="32"/>
      <c r="C139" s="28"/>
      <c r="D139" s="33"/>
      <c r="E139" s="17"/>
      <c r="F139" s="87"/>
      <c r="G139" s="17"/>
      <c r="H139" s="87"/>
      <c r="I139" s="87"/>
    </row>
    <row r="140" spans="1:14" s="126" customFormat="1" ht="27" customHeight="1" x14ac:dyDescent="0.45">
      <c r="A140" s="79"/>
      <c r="B140" s="32"/>
      <c r="C140" s="28"/>
      <c r="D140" s="33"/>
      <c r="E140" s="17"/>
      <c r="F140" s="87"/>
      <c r="G140" s="17"/>
      <c r="H140" s="87"/>
      <c r="I140" s="87"/>
    </row>
    <row r="141" spans="1:14" s="126" customFormat="1" ht="27" customHeight="1" x14ac:dyDescent="0.45">
      <c r="A141" s="79"/>
      <c r="B141" s="32"/>
      <c r="C141" s="28"/>
      <c r="D141" s="33"/>
      <c r="E141" s="17"/>
      <c r="F141" s="87"/>
      <c r="G141" s="17"/>
      <c r="H141" s="87"/>
      <c r="I141" s="87"/>
    </row>
    <row r="142" spans="1:14" s="126" customFormat="1" ht="27" customHeight="1" x14ac:dyDescent="0.45">
      <c r="A142" s="79"/>
      <c r="B142" s="32"/>
      <c r="C142" s="28"/>
      <c r="D142" s="33"/>
      <c r="E142" s="17"/>
      <c r="F142" s="87"/>
      <c r="G142" s="17"/>
      <c r="H142" s="87"/>
      <c r="I142" s="87"/>
    </row>
    <row r="143" spans="1:14" s="126" customFormat="1" ht="27" customHeight="1" x14ac:dyDescent="0.45">
      <c r="A143" s="79"/>
      <c r="B143" s="32"/>
      <c r="C143" s="28"/>
      <c r="D143" s="33"/>
      <c r="E143" s="17"/>
      <c r="F143" s="87"/>
      <c r="G143" s="17"/>
      <c r="H143" s="87"/>
      <c r="I143" s="87"/>
    </row>
    <row r="144" spans="1:14" s="126" customFormat="1" ht="27" customHeight="1" x14ac:dyDescent="0.45">
      <c r="A144" s="79"/>
      <c r="B144" s="32"/>
      <c r="C144" s="28"/>
      <c r="D144" s="33"/>
      <c r="E144" s="17"/>
      <c r="F144" s="87"/>
      <c r="G144" s="17"/>
      <c r="H144" s="87"/>
      <c r="I144" s="87"/>
    </row>
    <row r="145" spans="1:11" s="126" customFormat="1" ht="27" customHeight="1" x14ac:dyDescent="0.45">
      <c r="A145" s="79"/>
      <c r="B145" s="32"/>
      <c r="C145" s="28"/>
      <c r="D145" s="33"/>
      <c r="E145" s="17"/>
      <c r="F145" s="87"/>
      <c r="G145" s="17"/>
      <c r="H145" s="87"/>
      <c r="I145" s="87"/>
    </row>
    <row r="146" spans="1:11" s="126" customFormat="1" ht="27" customHeight="1" x14ac:dyDescent="0.45">
      <c r="A146" s="79"/>
      <c r="B146" s="32"/>
      <c r="C146" s="28"/>
      <c r="D146" s="33"/>
      <c r="E146" s="17"/>
      <c r="F146" s="87"/>
      <c r="G146" s="17"/>
      <c r="H146" s="87"/>
      <c r="I146" s="87"/>
    </row>
    <row r="147" spans="1:11" s="126" customFormat="1" ht="27" customHeight="1" x14ac:dyDescent="0.45">
      <c r="A147" s="79"/>
      <c r="B147" s="32"/>
      <c r="C147" s="28"/>
      <c r="D147" s="33"/>
      <c r="E147" s="17"/>
      <c r="F147" s="87"/>
      <c r="G147" s="17"/>
      <c r="H147" s="87"/>
      <c r="I147" s="87"/>
    </row>
    <row r="148" spans="1:11" s="126" customFormat="1" ht="27" customHeight="1" x14ac:dyDescent="0.45">
      <c r="A148" s="79"/>
      <c r="B148" s="32"/>
      <c r="C148" s="28"/>
      <c r="D148" s="33"/>
      <c r="E148" s="17"/>
      <c r="F148" s="87"/>
      <c r="G148" s="17"/>
      <c r="H148" s="87"/>
      <c r="I148" s="87"/>
    </row>
    <row r="149" spans="1:11" s="126" customFormat="1" ht="27" customHeight="1" x14ac:dyDescent="0.45">
      <c r="A149" s="79"/>
      <c r="B149" s="32"/>
      <c r="C149" s="28"/>
      <c r="D149" s="33"/>
      <c r="E149" s="17"/>
      <c r="F149" s="87"/>
      <c r="G149" s="17"/>
      <c r="H149" s="87"/>
      <c r="I149" s="87"/>
    </row>
    <row r="150" spans="1:11" s="126" customFormat="1" ht="27" customHeight="1" x14ac:dyDescent="0.45">
      <c r="A150" s="79"/>
      <c r="B150" s="6"/>
      <c r="C150" s="7"/>
      <c r="D150" s="8"/>
      <c r="E150" s="18"/>
      <c r="F150" s="87"/>
      <c r="G150" s="18"/>
      <c r="H150" s="87"/>
      <c r="I150" s="87"/>
      <c r="K150" s="127"/>
    </row>
    <row r="151" spans="1:11" s="126" customFormat="1" ht="27" customHeight="1" x14ac:dyDescent="0.45">
      <c r="A151" s="80"/>
      <c r="B151" s="6"/>
      <c r="C151" s="7"/>
      <c r="D151" s="8"/>
      <c r="E151" s="18"/>
      <c r="F151" s="87"/>
      <c r="G151" s="18"/>
      <c r="H151" s="87"/>
      <c r="I151" s="87"/>
    </row>
    <row r="152" spans="1:11" s="126" customFormat="1" ht="27" customHeight="1" x14ac:dyDescent="0.45">
      <c r="A152" s="80"/>
      <c r="B152" s="6"/>
      <c r="C152" s="7"/>
      <c r="D152" s="8"/>
      <c r="E152" s="18"/>
      <c r="F152" s="87"/>
      <c r="G152" s="18"/>
      <c r="H152" s="87"/>
      <c r="I152" s="87"/>
    </row>
    <row r="153" spans="1:11" s="126" customFormat="1" ht="27" customHeight="1" x14ac:dyDescent="0.45">
      <c r="A153" s="80"/>
      <c r="B153" s="6"/>
      <c r="C153" s="7"/>
      <c r="D153" s="8"/>
      <c r="E153" s="18"/>
      <c r="F153" s="87"/>
      <c r="G153" s="18"/>
      <c r="H153" s="87"/>
      <c r="I153" s="87"/>
    </row>
    <row r="154" spans="1:11" s="126" customFormat="1" ht="27" customHeight="1" x14ac:dyDescent="0.45">
      <c r="A154" s="145"/>
      <c r="B154" s="9"/>
      <c r="C154" s="10"/>
      <c r="D154" s="11"/>
      <c r="E154" s="10"/>
      <c r="F154" s="156"/>
      <c r="G154" s="10"/>
      <c r="H154" s="156"/>
      <c r="I154" s="155"/>
    </row>
    <row r="155" spans="1:11" ht="29.25" customHeight="1" thickBot="1" x14ac:dyDescent="0.5">
      <c r="A155" s="146"/>
      <c r="B155" s="147"/>
      <c r="C155" s="148" t="s">
        <v>9</v>
      </c>
      <c r="D155" s="149"/>
      <c r="E155" s="149"/>
      <c r="F155" s="157"/>
      <c r="G155" s="150"/>
      <c r="H155" s="157"/>
      <c r="I155" s="158"/>
      <c r="K155" s="138"/>
    </row>
    <row r="156" spans="1:11" ht="29.25" customHeight="1" thickTop="1" x14ac:dyDescent="0.45">
      <c r="A156" s="134"/>
      <c r="B156" s="135"/>
      <c r="C156" s="151" t="s">
        <v>10</v>
      </c>
      <c r="D156" s="152"/>
      <c r="E156" s="153"/>
      <c r="F156" s="137"/>
      <c r="G156" s="137"/>
      <c r="H156" s="154"/>
      <c r="I156" s="159"/>
      <c r="K156" s="123"/>
    </row>
  </sheetData>
  <mergeCells count="78">
    <mergeCell ref="K28:M28"/>
    <mergeCell ref="A1:I1"/>
    <mergeCell ref="A2:F2"/>
    <mergeCell ref="H2:I2"/>
    <mergeCell ref="K2:M2"/>
    <mergeCell ref="A3:B3"/>
    <mergeCell ref="A29:B29"/>
    <mergeCell ref="G6:H6"/>
    <mergeCell ref="I6:I7"/>
    <mergeCell ref="A4:B4"/>
    <mergeCell ref="A5:E5"/>
    <mergeCell ref="A6:A7"/>
    <mergeCell ref="B6:B7"/>
    <mergeCell ref="C6:D6"/>
    <mergeCell ref="E6:F6"/>
    <mergeCell ref="A27:I27"/>
    <mergeCell ref="A28:F28"/>
    <mergeCell ref="H28:I28"/>
    <mergeCell ref="A30:B30"/>
    <mergeCell ref="A31:E31"/>
    <mergeCell ref="A32:A33"/>
    <mergeCell ref="B32:B33"/>
    <mergeCell ref="C32:D32"/>
    <mergeCell ref="E32:F32"/>
    <mergeCell ref="G32:H32"/>
    <mergeCell ref="I32:I33"/>
    <mergeCell ref="A53:I53"/>
    <mergeCell ref="A54:F54"/>
    <mergeCell ref="H54:I54"/>
    <mergeCell ref="K54:M54"/>
    <mergeCell ref="A55:B55"/>
    <mergeCell ref="A56:B56"/>
    <mergeCell ref="A57:E57"/>
    <mergeCell ref="A58:A59"/>
    <mergeCell ref="B58:B59"/>
    <mergeCell ref="C58:D58"/>
    <mergeCell ref="E58:F58"/>
    <mergeCell ref="G58:H58"/>
    <mergeCell ref="I58:I59"/>
    <mergeCell ref="A79:I79"/>
    <mergeCell ref="A80:F80"/>
    <mergeCell ref="H80:I80"/>
    <mergeCell ref="K80:M80"/>
    <mergeCell ref="A81:B81"/>
    <mergeCell ref="G84:H84"/>
    <mergeCell ref="I84:I85"/>
    <mergeCell ref="A82:B82"/>
    <mergeCell ref="A83:E83"/>
    <mergeCell ref="A84:A85"/>
    <mergeCell ref="B84:B85"/>
    <mergeCell ref="C84:D84"/>
    <mergeCell ref="E84:F84"/>
    <mergeCell ref="K132:M132"/>
    <mergeCell ref="A133:B133"/>
    <mergeCell ref="K106:M106"/>
    <mergeCell ref="A107:B107"/>
    <mergeCell ref="A108:B108"/>
    <mergeCell ref="A109:E109"/>
    <mergeCell ref="A110:A111"/>
    <mergeCell ref="B110:B111"/>
    <mergeCell ref="C110:D110"/>
    <mergeCell ref="E110:F110"/>
    <mergeCell ref="G110:H110"/>
    <mergeCell ref="I110:I111"/>
    <mergeCell ref="H106:I106"/>
    <mergeCell ref="A106:F106"/>
    <mergeCell ref="A105:I105"/>
    <mergeCell ref="G136:H136"/>
    <mergeCell ref="I136:I137"/>
    <mergeCell ref="A134:B134"/>
    <mergeCell ref="A135:E135"/>
    <mergeCell ref="A136:A137"/>
    <mergeCell ref="B136:B137"/>
    <mergeCell ref="C136:D136"/>
    <mergeCell ref="E136:F136"/>
    <mergeCell ref="A131:I131"/>
    <mergeCell ref="A132:F132"/>
    <mergeCell ref="H132:I132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78"/>
  <sheetViews>
    <sheetView showZeros="0" view="pageBreakPreview" topLeftCell="A22" zoomScale="75" zoomScaleNormal="75" zoomScaleSheetLayoutView="75" workbookViewId="0">
      <selection activeCell="P12" sqref="P12"/>
    </sheetView>
  </sheetViews>
  <sheetFormatPr defaultRowHeight="21" x14ac:dyDescent="0.45"/>
  <cols>
    <col min="1" max="1" width="8.5" style="115" customWidth="1"/>
    <col min="2" max="2" width="70.83203125" style="115" customWidth="1"/>
    <col min="3" max="3" width="15.83203125" style="115" customWidth="1"/>
    <col min="4" max="4" width="10.83203125" style="115" customWidth="1"/>
    <col min="5" max="5" width="18.83203125" style="115" customWidth="1"/>
    <col min="6" max="6" width="20.83203125" style="115" customWidth="1"/>
    <col min="7" max="7" width="18.83203125" style="115" customWidth="1"/>
    <col min="8" max="8" width="20.83203125" style="115" customWidth="1"/>
    <col min="9" max="9" width="20.83203125" style="124" customWidth="1"/>
    <col min="10" max="10" width="0" style="115" hidden="1" customWidth="1"/>
    <col min="11" max="11" width="17.5" style="115" customWidth="1"/>
    <col min="12" max="13" width="9.33203125" style="115" hidden="1" customWidth="1"/>
    <col min="14" max="16384" width="9.33203125" style="115"/>
  </cols>
  <sheetData>
    <row r="1" spans="1:13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221" t="s">
        <v>11</v>
      </c>
      <c r="K1" s="90"/>
      <c r="L1" s="90"/>
      <c r="M1" s="90"/>
    </row>
    <row r="2" spans="1:13" ht="29.25" customHeight="1" x14ac:dyDescent="0.45">
      <c r="A2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" s="231"/>
      <c r="C2" s="231"/>
      <c r="D2" s="231"/>
      <c r="E2" s="231"/>
      <c r="F2" s="231"/>
      <c r="G2" s="220"/>
      <c r="H2" s="238" t="str">
        <f>'ราคารวมสุทธิ(ปร.4)'!H2</f>
        <v>ประมาณราคาโดย</v>
      </c>
      <c r="I2" s="238"/>
      <c r="K2" s="229"/>
      <c r="L2" s="229"/>
      <c r="M2" s="229"/>
    </row>
    <row r="3" spans="1:13" ht="29.25" customHeight="1" x14ac:dyDescent="0.45">
      <c r="A3" s="230" t="str">
        <f>'ราคารวมสุทธิ(ปร.4)'!A3</f>
        <v>มหาวิทยาลัยราชภัฏเพชรบุรี</v>
      </c>
      <c r="B3" s="230"/>
      <c r="C3" s="92"/>
      <c r="D3" s="93"/>
      <c r="E3" s="93"/>
      <c r="F3" s="222"/>
      <c r="G3" s="222"/>
      <c r="H3" s="222"/>
      <c r="I3" s="222" t="str">
        <f>'ราคารวมสุทธิ(ปร.4)'!I3</f>
        <v>…………………………………………..</v>
      </c>
      <c r="K3" s="93"/>
      <c r="L3" s="93"/>
      <c r="M3" s="93"/>
    </row>
    <row r="4" spans="1:13" ht="29.25" customHeight="1" x14ac:dyDescent="0.45">
      <c r="A4" s="231" t="str">
        <f>'ราคารวมสุทธิ(ปร.4)'!A4</f>
        <v>วันที่  …………………………………….</v>
      </c>
      <c r="B4" s="231"/>
      <c r="C4" s="92"/>
      <c r="D4" s="93"/>
      <c r="E4" s="93"/>
      <c r="F4" s="222"/>
      <c r="G4" s="222"/>
      <c r="H4" s="222"/>
      <c r="I4" s="222" t="str">
        <f>'ราคารวมสุทธิ(ปร.4)'!I4</f>
        <v>…………………………………………..</v>
      </c>
      <c r="K4" s="93"/>
      <c r="L4" s="93"/>
      <c r="M4" s="93"/>
    </row>
    <row r="5" spans="1:13" ht="29.25" customHeight="1" x14ac:dyDescent="0.45">
      <c r="A5" s="291" t="s">
        <v>41</v>
      </c>
      <c r="B5" s="291"/>
      <c r="C5" s="291"/>
      <c r="D5" s="291"/>
      <c r="E5" s="291"/>
      <c r="F5" s="95"/>
      <c r="G5" s="95"/>
      <c r="H5" s="95"/>
      <c r="I5" s="125" t="s">
        <v>29</v>
      </c>
      <c r="K5" s="97"/>
    </row>
    <row r="6" spans="1:13" ht="29.25" customHeight="1" x14ac:dyDescent="0.45">
      <c r="A6" s="289" t="s">
        <v>0</v>
      </c>
      <c r="B6" s="289" t="s">
        <v>1</v>
      </c>
      <c r="C6" s="292" t="s">
        <v>2</v>
      </c>
      <c r="D6" s="293"/>
      <c r="E6" s="292" t="s">
        <v>14</v>
      </c>
      <c r="F6" s="293"/>
      <c r="G6" s="292" t="s">
        <v>4</v>
      </c>
      <c r="H6" s="293"/>
      <c r="I6" s="289" t="s">
        <v>3</v>
      </c>
      <c r="K6" s="116"/>
    </row>
    <row r="7" spans="1:13" ht="29.25" customHeight="1" x14ac:dyDescent="0.45">
      <c r="A7" s="290"/>
      <c r="B7" s="290"/>
      <c r="C7" s="85" t="s">
        <v>5</v>
      </c>
      <c r="D7" s="223" t="s">
        <v>6</v>
      </c>
      <c r="E7" s="85" t="s">
        <v>7</v>
      </c>
      <c r="F7" s="223" t="s">
        <v>8</v>
      </c>
      <c r="G7" s="85" t="s">
        <v>7</v>
      </c>
      <c r="H7" s="223" t="s">
        <v>8</v>
      </c>
      <c r="I7" s="290"/>
    </row>
    <row r="8" spans="1:13" s="126" customFormat="1" ht="27" customHeight="1" x14ac:dyDescent="0.45">
      <c r="A8" s="169"/>
      <c r="B8" s="178" t="s">
        <v>75</v>
      </c>
      <c r="C8" s="27"/>
      <c r="D8" s="170"/>
      <c r="E8" s="19"/>
      <c r="F8" s="87"/>
      <c r="G8" s="19"/>
      <c r="H8" s="87"/>
      <c r="I8" s="87"/>
      <c r="K8" s="127"/>
    </row>
    <row r="9" spans="1:13" s="126" customFormat="1" ht="27" customHeight="1" x14ac:dyDescent="0.45">
      <c r="A9" s="80">
        <v>1</v>
      </c>
      <c r="B9" s="77" t="s">
        <v>109</v>
      </c>
      <c r="C9" s="28"/>
      <c r="D9" s="29"/>
      <c r="E9" s="17"/>
      <c r="F9" s="87"/>
      <c r="G9" s="17"/>
      <c r="H9" s="87"/>
      <c r="I9" s="87"/>
    </row>
    <row r="10" spans="1:13" s="126" customFormat="1" ht="27" customHeight="1" x14ac:dyDescent="0.45">
      <c r="A10" s="80"/>
      <c r="B10" s="60" t="s">
        <v>186</v>
      </c>
      <c r="C10" s="28"/>
      <c r="D10" s="29"/>
      <c r="E10" s="17"/>
      <c r="F10" s="87"/>
      <c r="G10" s="17"/>
      <c r="H10" s="87"/>
      <c r="I10" s="87"/>
    </row>
    <row r="11" spans="1:13" s="126" customFormat="1" ht="27" customHeight="1" x14ac:dyDescent="0.45">
      <c r="A11" s="80"/>
      <c r="B11" s="60" t="s">
        <v>187</v>
      </c>
      <c r="C11" s="61"/>
      <c r="D11" s="29"/>
      <c r="E11" s="17"/>
      <c r="F11" s="87"/>
      <c r="G11" s="17"/>
      <c r="H11" s="87"/>
      <c r="I11" s="87"/>
    </row>
    <row r="12" spans="1:13" s="126" customFormat="1" ht="27" customHeight="1" x14ac:dyDescent="0.45">
      <c r="A12" s="80"/>
      <c r="B12" s="60" t="s">
        <v>110</v>
      </c>
      <c r="C12" s="55"/>
      <c r="D12" s="29"/>
      <c r="E12" s="17"/>
      <c r="F12" s="87"/>
      <c r="G12" s="17"/>
      <c r="H12" s="87"/>
      <c r="I12" s="87"/>
      <c r="K12" s="127"/>
    </row>
    <row r="13" spans="1:13" s="126" customFormat="1" ht="27" customHeight="1" x14ac:dyDescent="0.45">
      <c r="A13" s="80"/>
      <c r="B13" s="60" t="s">
        <v>111</v>
      </c>
      <c r="C13" s="55"/>
      <c r="D13" s="29"/>
      <c r="E13" s="17"/>
      <c r="F13" s="87"/>
      <c r="G13" s="17"/>
      <c r="H13" s="87"/>
      <c r="I13" s="87"/>
    </row>
    <row r="14" spans="1:13" s="126" customFormat="1" ht="27" customHeight="1" x14ac:dyDescent="0.45">
      <c r="A14" s="80">
        <v>2</v>
      </c>
      <c r="B14" s="60" t="s">
        <v>112</v>
      </c>
      <c r="C14" s="55"/>
      <c r="D14" s="29"/>
      <c r="E14" s="17"/>
      <c r="F14" s="87"/>
      <c r="G14" s="17"/>
      <c r="H14" s="87"/>
      <c r="I14" s="87"/>
    </row>
    <row r="15" spans="1:13" s="126" customFormat="1" ht="27" customHeight="1" x14ac:dyDescent="0.45">
      <c r="A15" s="80"/>
      <c r="B15" s="60" t="s">
        <v>188</v>
      </c>
      <c r="C15" s="55"/>
      <c r="D15" s="29"/>
      <c r="E15" s="17"/>
      <c r="F15" s="87"/>
      <c r="G15" s="17"/>
      <c r="H15" s="87"/>
      <c r="I15" s="87"/>
    </row>
    <row r="16" spans="1:13" s="126" customFormat="1" ht="27" customHeight="1" x14ac:dyDescent="0.45">
      <c r="A16" s="80"/>
      <c r="B16" s="60" t="s">
        <v>189</v>
      </c>
      <c r="C16" s="55"/>
      <c r="D16" s="29"/>
      <c r="E16" s="17"/>
      <c r="F16" s="87"/>
      <c r="G16" s="17"/>
      <c r="H16" s="87"/>
      <c r="I16" s="87"/>
    </row>
    <row r="17" spans="1:13" s="126" customFormat="1" ht="27" customHeight="1" x14ac:dyDescent="0.45">
      <c r="A17" s="80"/>
      <c r="B17" s="60" t="s">
        <v>113</v>
      </c>
      <c r="C17" s="55"/>
      <c r="D17" s="29"/>
      <c r="E17" s="15"/>
      <c r="F17" s="55"/>
      <c r="G17" s="15"/>
      <c r="H17" s="55"/>
      <c r="I17" s="55"/>
      <c r="K17" s="127"/>
    </row>
    <row r="18" spans="1:13" s="126" customFormat="1" ht="27" customHeight="1" x14ac:dyDescent="0.45">
      <c r="A18" s="80"/>
      <c r="B18" s="60" t="s">
        <v>111</v>
      </c>
      <c r="C18" s="55"/>
      <c r="D18" s="29"/>
      <c r="E18" s="17"/>
      <c r="F18" s="87"/>
      <c r="G18" s="17"/>
      <c r="H18" s="87"/>
      <c r="I18" s="87"/>
    </row>
    <row r="19" spans="1:13" s="126" customFormat="1" ht="27" customHeight="1" x14ac:dyDescent="0.45">
      <c r="A19" s="80">
        <v>3</v>
      </c>
      <c r="B19" s="60" t="s">
        <v>120</v>
      </c>
      <c r="C19" s="55"/>
      <c r="D19" s="29"/>
      <c r="E19" s="17"/>
      <c r="F19" s="87"/>
      <c r="G19" s="17"/>
      <c r="H19" s="87"/>
      <c r="I19" s="87"/>
    </row>
    <row r="20" spans="1:13" s="126" customFormat="1" ht="27" customHeight="1" x14ac:dyDescent="0.45">
      <c r="A20" s="80">
        <v>4</v>
      </c>
      <c r="B20" s="60" t="s">
        <v>114</v>
      </c>
      <c r="C20" s="28"/>
      <c r="D20" s="29"/>
      <c r="E20" s="180"/>
      <c r="F20" s="87"/>
      <c r="G20" s="17"/>
      <c r="H20" s="87"/>
      <c r="I20" s="87"/>
    </row>
    <row r="21" spans="1:13" s="126" customFormat="1" ht="27" customHeight="1" x14ac:dyDescent="0.45">
      <c r="A21" s="80">
        <v>5</v>
      </c>
      <c r="B21" s="60" t="s">
        <v>115</v>
      </c>
      <c r="C21" s="61"/>
      <c r="D21" s="55"/>
      <c r="E21" s="17"/>
      <c r="F21" s="87"/>
      <c r="G21" s="17"/>
      <c r="H21" s="87"/>
      <c r="I21" s="87"/>
    </row>
    <row r="22" spans="1:13" s="126" customFormat="1" ht="27" customHeight="1" x14ac:dyDescent="0.45">
      <c r="A22" s="80">
        <v>6</v>
      </c>
      <c r="B22" s="62" t="s">
        <v>190</v>
      </c>
      <c r="C22" s="55"/>
      <c r="D22" s="55"/>
      <c r="E22" s="17"/>
      <c r="F22" s="87"/>
      <c r="G22" s="17"/>
      <c r="H22" s="87"/>
      <c r="I22" s="87"/>
    </row>
    <row r="23" spans="1:13" s="126" customFormat="1" ht="27" customHeight="1" x14ac:dyDescent="0.45">
      <c r="A23" s="80">
        <v>7</v>
      </c>
      <c r="B23" s="62" t="s">
        <v>117</v>
      </c>
      <c r="C23" s="55"/>
      <c r="D23" s="55"/>
      <c r="E23" s="17"/>
      <c r="F23" s="87"/>
      <c r="G23" s="17"/>
      <c r="H23" s="87"/>
      <c r="I23" s="87"/>
    </row>
    <row r="24" spans="1:13" s="126" customFormat="1" ht="27" customHeight="1" x14ac:dyDescent="0.45">
      <c r="A24" s="80">
        <v>8</v>
      </c>
      <c r="B24" s="62" t="s">
        <v>118</v>
      </c>
      <c r="C24" s="55"/>
      <c r="D24" s="55"/>
      <c r="E24" s="177"/>
      <c r="F24" s="87"/>
      <c r="G24" s="17"/>
      <c r="H24" s="87"/>
      <c r="I24" s="87"/>
    </row>
    <row r="25" spans="1:13" s="126" customFormat="1" ht="27" customHeight="1" x14ac:dyDescent="0.45">
      <c r="A25" s="80">
        <v>9</v>
      </c>
      <c r="B25" s="62" t="s">
        <v>119</v>
      </c>
      <c r="C25" s="55"/>
      <c r="D25" s="55"/>
      <c r="E25" s="17"/>
      <c r="F25" s="87"/>
      <c r="G25" s="17"/>
      <c r="H25" s="87"/>
      <c r="I25" s="87"/>
    </row>
    <row r="26" spans="1:13" s="126" customFormat="1" ht="27" customHeight="1" x14ac:dyDescent="0.45">
      <c r="A26" s="129"/>
      <c r="B26" s="63"/>
      <c r="C26" s="64"/>
      <c r="D26" s="64"/>
      <c r="E26" s="20"/>
      <c r="F26" s="139"/>
      <c r="G26" s="20"/>
      <c r="H26" s="139"/>
      <c r="I26" s="139"/>
    </row>
    <row r="27" spans="1:13" ht="29.25" customHeight="1" x14ac:dyDescent="0.45">
      <c r="A27" s="237" t="s">
        <v>11</v>
      </c>
      <c r="B27" s="237"/>
      <c r="C27" s="237"/>
      <c r="D27" s="237"/>
      <c r="E27" s="237"/>
      <c r="F27" s="237"/>
      <c r="G27" s="237"/>
      <c r="H27" s="237"/>
      <c r="I27" s="237"/>
      <c r="J27" s="221" t="s">
        <v>11</v>
      </c>
      <c r="K27" s="90"/>
      <c r="L27" s="90"/>
      <c r="M27" s="90"/>
    </row>
    <row r="28" spans="1:13" ht="29.25" customHeight="1" x14ac:dyDescent="0.45">
      <c r="A28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8" s="231"/>
      <c r="C28" s="231"/>
      <c r="D28" s="231"/>
      <c r="E28" s="231"/>
      <c r="F28" s="231"/>
      <c r="G28" s="220"/>
      <c r="H28" s="238" t="str">
        <f>'ราคารวมสุทธิ(ปร.4)'!H2</f>
        <v>ประมาณราคาโดย</v>
      </c>
      <c r="I28" s="238"/>
      <c r="K28" s="229"/>
      <c r="L28" s="229"/>
      <c r="M28" s="229"/>
    </row>
    <row r="29" spans="1:13" ht="29.25" customHeight="1" x14ac:dyDescent="0.45">
      <c r="A29" s="230" t="str">
        <f>'ราคารวมสุทธิ(ปร.4)'!A3</f>
        <v>มหาวิทยาลัยราชภัฏเพชรบุรี</v>
      </c>
      <c r="B29" s="230"/>
      <c r="C29" s="92"/>
      <c r="D29" s="93"/>
      <c r="E29" s="93"/>
      <c r="F29" s="222"/>
      <c r="G29" s="222"/>
      <c r="H29" s="222"/>
      <c r="I29" s="222" t="str">
        <f>'ราคารวมสุทธิ(ปร.4)'!I3</f>
        <v>…………………………………………..</v>
      </c>
      <c r="K29" s="93"/>
      <c r="L29" s="93"/>
      <c r="M29" s="93"/>
    </row>
    <row r="30" spans="1:13" ht="29.25" customHeight="1" x14ac:dyDescent="0.45">
      <c r="A30" s="231" t="str">
        <f>'ราคารวมสุทธิ(ปร.4)'!A4</f>
        <v>วันที่  …………………………………….</v>
      </c>
      <c r="B30" s="231"/>
      <c r="C30" s="92"/>
      <c r="D30" s="93"/>
      <c r="E30" s="93"/>
      <c r="F30" s="222"/>
      <c r="G30" s="222"/>
      <c r="H30" s="222"/>
      <c r="I30" s="222" t="str">
        <f>'ราคารวมสุทธิ(ปร.4)'!I4</f>
        <v>…………………………………………..</v>
      </c>
      <c r="K30" s="93"/>
      <c r="L30" s="93"/>
      <c r="M30" s="93"/>
    </row>
    <row r="31" spans="1:13" ht="29.25" customHeight="1" x14ac:dyDescent="0.45">
      <c r="A31" s="291" t="s">
        <v>42</v>
      </c>
      <c r="B31" s="291"/>
      <c r="C31" s="291"/>
      <c r="D31" s="291"/>
      <c r="E31" s="291"/>
      <c r="F31" s="95"/>
      <c r="G31" s="95"/>
      <c r="H31" s="95"/>
      <c r="I31" s="125" t="s">
        <v>30</v>
      </c>
      <c r="K31" s="97"/>
    </row>
    <row r="32" spans="1:13" ht="29.25" customHeight="1" x14ac:dyDescent="0.45">
      <c r="A32" s="289" t="s">
        <v>0</v>
      </c>
      <c r="B32" s="289" t="s">
        <v>1</v>
      </c>
      <c r="C32" s="292" t="s">
        <v>2</v>
      </c>
      <c r="D32" s="293"/>
      <c r="E32" s="292" t="s">
        <v>14</v>
      </c>
      <c r="F32" s="293"/>
      <c r="G32" s="292" t="s">
        <v>4</v>
      </c>
      <c r="H32" s="293"/>
      <c r="I32" s="289" t="s">
        <v>3</v>
      </c>
      <c r="K32" s="116"/>
    </row>
    <row r="33" spans="1:11" ht="29.25" customHeight="1" x14ac:dyDescent="0.45">
      <c r="A33" s="290"/>
      <c r="B33" s="290"/>
      <c r="C33" s="85" t="s">
        <v>5</v>
      </c>
      <c r="D33" s="223" t="s">
        <v>6</v>
      </c>
      <c r="E33" s="85" t="s">
        <v>7</v>
      </c>
      <c r="F33" s="223" t="s">
        <v>8</v>
      </c>
      <c r="G33" s="85" t="s">
        <v>7</v>
      </c>
      <c r="H33" s="223" t="s">
        <v>8</v>
      </c>
      <c r="I33" s="290"/>
    </row>
    <row r="34" spans="1:11" s="126" customFormat="1" ht="27" customHeight="1" x14ac:dyDescent="0.45">
      <c r="A34" s="169"/>
      <c r="B34" s="195" t="s">
        <v>209</v>
      </c>
      <c r="C34" s="65"/>
      <c r="D34" s="65"/>
      <c r="E34" s="19"/>
      <c r="F34" s="86"/>
      <c r="G34" s="19"/>
      <c r="H34" s="87"/>
      <c r="I34" s="87"/>
      <c r="K34" s="127"/>
    </row>
    <row r="35" spans="1:11" s="126" customFormat="1" ht="27" customHeight="1" x14ac:dyDescent="0.45">
      <c r="A35" s="80">
        <v>1</v>
      </c>
      <c r="B35" s="77" t="s">
        <v>109</v>
      </c>
      <c r="C35" s="55"/>
      <c r="D35" s="55"/>
      <c r="E35" s="17"/>
      <c r="F35" s="87"/>
      <c r="G35" s="17"/>
      <c r="H35" s="87"/>
      <c r="I35" s="87"/>
    </row>
    <row r="36" spans="1:11" s="126" customFormat="1" ht="27" customHeight="1" x14ac:dyDescent="0.45">
      <c r="A36" s="80"/>
      <c r="B36" s="60" t="s">
        <v>186</v>
      </c>
      <c r="C36" s="28"/>
      <c r="D36" s="29"/>
      <c r="E36" s="17"/>
      <c r="F36" s="87"/>
      <c r="G36" s="17"/>
      <c r="H36" s="87"/>
      <c r="I36" s="87"/>
    </row>
    <row r="37" spans="1:11" s="126" customFormat="1" ht="27" customHeight="1" x14ac:dyDescent="0.45">
      <c r="A37" s="80"/>
      <c r="B37" s="60" t="s">
        <v>187</v>
      </c>
      <c r="C37" s="61"/>
      <c r="D37" s="29"/>
      <c r="E37" s="17"/>
      <c r="F37" s="87"/>
      <c r="G37" s="17"/>
      <c r="H37" s="87"/>
      <c r="I37" s="87"/>
    </row>
    <row r="38" spans="1:11" s="126" customFormat="1" ht="27" customHeight="1" x14ac:dyDescent="0.45">
      <c r="A38" s="80"/>
      <c r="B38" s="60" t="s">
        <v>110</v>
      </c>
      <c r="C38" s="55"/>
      <c r="D38" s="29"/>
      <c r="E38" s="17"/>
      <c r="F38" s="87"/>
      <c r="G38" s="17"/>
      <c r="H38" s="87"/>
      <c r="I38" s="87"/>
    </row>
    <row r="39" spans="1:11" s="126" customFormat="1" ht="27" customHeight="1" x14ac:dyDescent="0.45">
      <c r="A39" s="80"/>
      <c r="B39" s="60" t="s">
        <v>111</v>
      </c>
      <c r="C39" s="55"/>
      <c r="D39" s="29"/>
      <c r="E39" s="17"/>
      <c r="F39" s="87"/>
      <c r="G39" s="17"/>
      <c r="H39" s="87"/>
      <c r="I39" s="87"/>
    </row>
    <row r="40" spans="1:11" s="126" customFormat="1" ht="27" customHeight="1" x14ac:dyDescent="0.45">
      <c r="A40" s="80">
        <v>2</v>
      </c>
      <c r="B40" s="60" t="s">
        <v>112</v>
      </c>
      <c r="C40" s="55"/>
      <c r="D40" s="29"/>
      <c r="E40" s="17"/>
      <c r="F40" s="87"/>
      <c r="G40" s="17"/>
      <c r="H40" s="87"/>
      <c r="I40" s="87"/>
    </row>
    <row r="41" spans="1:11" s="126" customFormat="1" ht="27" customHeight="1" x14ac:dyDescent="0.45">
      <c r="A41" s="80"/>
      <c r="B41" s="60" t="s">
        <v>188</v>
      </c>
      <c r="C41" s="55"/>
      <c r="D41" s="29"/>
      <c r="E41" s="17"/>
      <c r="F41" s="87"/>
      <c r="G41" s="17"/>
      <c r="H41" s="87"/>
      <c r="I41" s="87"/>
    </row>
    <row r="42" spans="1:11" s="126" customFormat="1" ht="27" customHeight="1" x14ac:dyDescent="0.45">
      <c r="A42" s="80"/>
      <c r="B42" s="60" t="s">
        <v>189</v>
      </c>
      <c r="C42" s="55"/>
      <c r="D42" s="29"/>
      <c r="E42" s="17"/>
      <c r="F42" s="87"/>
      <c r="G42" s="17"/>
      <c r="H42" s="87"/>
      <c r="I42" s="87"/>
    </row>
    <row r="43" spans="1:11" s="126" customFormat="1" ht="27" customHeight="1" x14ac:dyDescent="0.45">
      <c r="A43" s="80"/>
      <c r="B43" s="60" t="s">
        <v>113</v>
      </c>
      <c r="C43" s="55"/>
      <c r="D43" s="29"/>
      <c r="E43" s="15"/>
      <c r="F43" s="55"/>
      <c r="G43" s="15"/>
      <c r="H43" s="55"/>
      <c r="I43" s="55"/>
    </row>
    <row r="44" spans="1:11" s="126" customFormat="1" ht="27" customHeight="1" x14ac:dyDescent="0.45">
      <c r="A44" s="80"/>
      <c r="B44" s="60" t="s">
        <v>111</v>
      </c>
      <c r="C44" s="55"/>
      <c r="D44" s="29"/>
      <c r="E44" s="17"/>
      <c r="F44" s="87"/>
      <c r="G44" s="17"/>
      <c r="H44" s="87"/>
      <c r="I44" s="87"/>
    </row>
    <row r="45" spans="1:11" s="126" customFormat="1" ht="27" customHeight="1" x14ac:dyDescent="0.45">
      <c r="A45" s="80">
        <v>3</v>
      </c>
      <c r="B45" s="60" t="s">
        <v>120</v>
      </c>
      <c r="C45" s="55"/>
      <c r="D45" s="29"/>
      <c r="E45" s="177"/>
      <c r="F45" s="87"/>
      <c r="G45" s="17"/>
      <c r="H45" s="87"/>
      <c r="I45" s="87"/>
    </row>
    <row r="46" spans="1:11" s="126" customFormat="1" ht="27" customHeight="1" x14ac:dyDescent="0.45">
      <c r="A46" s="80">
        <v>4</v>
      </c>
      <c r="B46" s="60" t="s">
        <v>114</v>
      </c>
      <c r="C46" s="28"/>
      <c r="D46" s="29"/>
      <c r="E46" s="17"/>
      <c r="F46" s="87"/>
      <c r="G46" s="17"/>
      <c r="H46" s="87"/>
      <c r="I46" s="87"/>
    </row>
    <row r="47" spans="1:11" s="126" customFormat="1" ht="27" customHeight="1" x14ac:dyDescent="0.45">
      <c r="A47" s="80">
        <v>5</v>
      </c>
      <c r="B47" s="60" t="s">
        <v>115</v>
      </c>
      <c r="C47" s="61"/>
      <c r="D47" s="55"/>
      <c r="E47" s="17"/>
      <c r="F47" s="87"/>
      <c r="G47" s="17"/>
      <c r="H47" s="87"/>
      <c r="I47" s="87"/>
    </row>
    <row r="48" spans="1:11" s="126" customFormat="1" ht="27" customHeight="1" x14ac:dyDescent="0.45">
      <c r="A48" s="80">
        <v>6</v>
      </c>
      <c r="B48" s="62" t="s">
        <v>190</v>
      </c>
      <c r="C48" s="55"/>
      <c r="D48" s="55"/>
      <c r="E48" s="177"/>
      <c r="F48" s="87"/>
      <c r="G48" s="17"/>
      <c r="H48" s="87"/>
      <c r="I48" s="87"/>
    </row>
    <row r="49" spans="1:13" s="126" customFormat="1" ht="27" customHeight="1" x14ac:dyDescent="0.45">
      <c r="A49" s="80">
        <v>7</v>
      </c>
      <c r="B49" s="62" t="s">
        <v>117</v>
      </c>
      <c r="C49" s="55"/>
      <c r="D49" s="55"/>
      <c r="E49" s="17"/>
      <c r="F49" s="87"/>
      <c r="G49" s="17"/>
      <c r="H49" s="87"/>
      <c r="I49" s="87"/>
    </row>
    <row r="50" spans="1:13" s="126" customFormat="1" ht="27" customHeight="1" x14ac:dyDescent="0.45">
      <c r="A50" s="80">
        <v>8</v>
      </c>
      <c r="B50" s="62" t="s">
        <v>118</v>
      </c>
      <c r="C50" s="55"/>
      <c r="D50" s="55"/>
      <c r="E50" s="17"/>
      <c r="F50" s="87"/>
      <c r="G50" s="17"/>
      <c r="H50" s="87"/>
      <c r="I50" s="87"/>
    </row>
    <row r="51" spans="1:13" s="126" customFormat="1" ht="27" customHeight="1" x14ac:dyDescent="0.45">
      <c r="A51" s="80">
        <v>9</v>
      </c>
      <c r="B51" s="62" t="s">
        <v>119</v>
      </c>
      <c r="C51" s="55"/>
      <c r="D51" s="55"/>
      <c r="E51" s="17"/>
      <c r="F51" s="87"/>
      <c r="G51" s="17"/>
      <c r="H51" s="87"/>
      <c r="I51" s="87"/>
    </row>
    <row r="52" spans="1:13" s="88" customFormat="1" ht="23.25" x14ac:dyDescent="0.45">
      <c r="A52" s="129"/>
      <c r="B52" s="66"/>
      <c r="C52" s="64"/>
      <c r="D52" s="64"/>
      <c r="E52" s="20"/>
      <c r="F52" s="139"/>
      <c r="G52" s="20"/>
      <c r="H52" s="139"/>
      <c r="I52" s="139"/>
    </row>
    <row r="53" spans="1:13" ht="29.25" customHeight="1" x14ac:dyDescent="0.45">
      <c r="A53" s="237" t="s">
        <v>11</v>
      </c>
      <c r="B53" s="237"/>
      <c r="C53" s="237"/>
      <c r="D53" s="237"/>
      <c r="E53" s="237"/>
      <c r="F53" s="237"/>
      <c r="G53" s="237"/>
      <c r="H53" s="237"/>
      <c r="I53" s="237"/>
      <c r="J53" s="221" t="s">
        <v>11</v>
      </c>
      <c r="K53" s="90"/>
      <c r="L53" s="90"/>
      <c r="M53" s="90"/>
    </row>
    <row r="54" spans="1:13" ht="29.25" customHeight="1" x14ac:dyDescent="0.45">
      <c r="A54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54" s="231"/>
      <c r="C54" s="231"/>
      <c r="D54" s="231"/>
      <c r="E54" s="231"/>
      <c r="F54" s="231"/>
      <c r="G54" s="220"/>
      <c r="H54" s="238" t="str">
        <f>'ราคารวมสุทธิ(ปร.4)'!H2</f>
        <v>ประมาณราคาโดย</v>
      </c>
      <c r="I54" s="238"/>
      <c r="K54" s="229"/>
      <c r="L54" s="229"/>
      <c r="M54" s="229"/>
    </row>
    <row r="55" spans="1:13" ht="29.25" customHeight="1" x14ac:dyDescent="0.45">
      <c r="A55" s="230" t="str">
        <f>'ราคารวมสุทธิ(ปร.4)'!A3</f>
        <v>มหาวิทยาลัยราชภัฏเพชรบุรี</v>
      </c>
      <c r="B55" s="230"/>
      <c r="C55" s="92"/>
      <c r="D55" s="93"/>
      <c r="E55" s="93"/>
      <c r="F55" s="222"/>
      <c r="G55" s="222"/>
      <c r="H55" s="222"/>
      <c r="I55" s="222" t="str">
        <f>'ราคารวมสุทธิ(ปร.4)'!I3</f>
        <v>…………………………………………..</v>
      </c>
      <c r="K55" s="93"/>
      <c r="L55" s="93"/>
      <c r="M55" s="93"/>
    </row>
    <row r="56" spans="1:13" ht="29.25" customHeight="1" x14ac:dyDescent="0.45">
      <c r="A56" s="231" t="str">
        <f>'ราคารวมสุทธิ(ปร.4)'!A4</f>
        <v>วันที่  …………………………………….</v>
      </c>
      <c r="B56" s="231"/>
      <c r="C56" s="92"/>
      <c r="D56" s="93"/>
      <c r="E56" s="93"/>
      <c r="F56" s="222"/>
      <c r="G56" s="222"/>
      <c r="H56" s="222"/>
      <c r="I56" s="222" t="str">
        <f>'ราคารวมสุทธิ(ปร.4)'!I4</f>
        <v>…………………………………………..</v>
      </c>
      <c r="K56" s="93"/>
      <c r="L56" s="93"/>
      <c r="M56" s="93"/>
    </row>
    <row r="57" spans="1:13" ht="29.25" customHeight="1" x14ac:dyDescent="0.45">
      <c r="A57" s="291" t="str">
        <f>A31</f>
        <v>หมวดที่ 3  งานระบบประปา สุขภัณฑ์ สุขาภิบาลและดับเพลิง(ต่อ)</v>
      </c>
      <c r="B57" s="291"/>
      <c r="C57" s="291"/>
      <c r="D57" s="291"/>
      <c r="E57" s="291"/>
      <c r="F57" s="95"/>
      <c r="G57" s="95"/>
      <c r="H57" s="95"/>
      <c r="I57" s="125" t="s">
        <v>31</v>
      </c>
      <c r="K57" s="97"/>
    </row>
    <row r="58" spans="1:13" ht="29.25" customHeight="1" x14ac:dyDescent="0.45">
      <c r="A58" s="289" t="s">
        <v>0</v>
      </c>
      <c r="B58" s="289" t="s">
        <v>1</v>
      </c>
      <c r="C58" s="292" t="s">
        <v>2</v>
      </c>
      <c r="D58" s="293"/>
      <c r="E58" s="292" t="s">
        <v>14</v>
      </c>
      <c r="F58" s="293"/>
      <c r="G58" s="292" t="s">
        <v>4</v>
      </c>
      <c r="H58" s="293"/>
      <c r="I58" s="289" t="s">
        <v>3</v>
      </c>
      <c r="K58" s="116"/>
    </row>
    <row r="59" spans="1:13" ht="29.25" customHeight="1" x14ac:dyDescent="0.45">
      <c r="A59" s="290"/>
      <c r="B59" s="290"/>
      <c r="C59" s="85" t="s">
        <v>5</v>
      </c>
      <c r="D59" s="223" t="s">
        <v>6</v>
      </c>
      <c r="E59" s="85" t="s">
        <v>7</v>
      </c>
      <c r="F59" s="223" t="s">
        <v>8</v>
      </c>
      <c r="G59" s="85" t="s">
        <v>7</v>
      </c>
      <c r="H59" s="223" t="s">
        <v>8</v>
      </c>
      <c r="I59" s="290"/>
    </row>
    <row r="60" spans="1:13" s="126" customFormat="1" ht="27" customHeight="1" x14ac:dyDescent="0.5">
      <c r="A60" s="169"/>
      <c r="B60" s="197" t="s">
        <v>137</v>
      </c>
      <c r="C60" s="67"/>
      <c r="D60" s="65"/>
      <c r="E60" s="19"/>
      <c r="F60" s="86"/>
      <c r="G60" s="19"/>
      <c r="H60" s="86"/>
      <c r="I60" s="86"/>
      <c r="K60" s="127"/>
    </row>
    <row r="61" spans="1:13" s="126" customFormat="1" ht="27" customHeight="1" x14ac:dyDescent="0.45">
      <c r="A61" s="80">
        <v>1</v>
      </c>
      <c r="B61" s="77" t="s">
        <v>109</v>
      </c>
      <c r="C61" s="61"/>
      <c r="D61" s="55"/>
      <c r="E61" s="17"/>
      <c r="F61" s="87"/>
      <c r="G61" s="17"/>
      <c r="H61" s="87"/>
      <c r="I61" s="87"/>
    </row>
    <row r="62" spans="1:13" s="126" customFormat="1" ht="27" customHeight="1" x14ac:dyDescent="0.45">
      <c r="A62" s="80"/>
      <c r="B62" s="62" t="s">
        <v>160</v>
      </c>
      <c r="C62" s="55"/>
      <c r="D62" s="55"/>
      <c r="E62" s="17"/>
      <c r="F62" s="87"/>
      <c r="G62" s="17"/>
      <c r="H62" s="87"/>
      <c r="I62" s="87"/>
    </row>
    <row r="63" spans="1:13" s="126" customFormat="1" ht="27" customHeight="1" x14ac:dyDescent="0.45">
      <c r="A63" s="80"/>
      <c r="B63" s="62" t="s">
        <v>161</v>
      </c>
      <c r="C63" s="55"/>
      <c r="D63" s="55"/>
      <c r="E63" s="17"/>
      <c r="F63" s="87"/>
      <c r="G63" s="17"/>
      <c r="H63" s="87"/>
      <c r="I63" s="87"/>
    </row>
    <row r="64" spans="1:13" s="126" customFormat="1" ht="27" customHeight="1" x14ac:dyDescent="0.45">
      <c r="A64" s="80"/>
      <c r="B64" s="62" t="s">
        <v>162</v>
      </c>
      <c r="C64" s="55"/>
      <c r="D64" s="55"/>
      <c r="E64" s="17"/>
      <c r="F64" s="87"/>
      <c r="G64" s="17"/>
      <c r="H64" s="87"/>
      <c r="I64" s="87"/>
    </row>
    <row r="65" spans="1:11" s="126" customFormat="1" ht="27" customHeight="1" x14ac:dyDescent="0.45">
      <c r="A65" s="80"/>
      <c r="B65" s="60" t="s">
        <v>111</v>
      </c>
      <c r="C65" s="55"/>
      <c r="D65" s="55"/>
      <c r="E65" s="17"/>
      <c r="F65" s="87"/>
      <c r="G65" s="17"/>
      <c r="H65" s="87"/>
      <c r="I65" s="87"/>
      <c r="K65" s="127"/>
    </row>
    <row r="66" spans="1:11" s="126" customFormat="1" ht="27" customHeight="1" x14ac:dyDescent="0.45">
      <c r="A66" s="80"/>
      <c r="B66" s="60" t="s">
        <v>120</v>
      </c>
      <c r="C66" s="55"/>
      <c r="D66" s="55"/>
      <c r="E66" s="17"/>
      <c r="F66" s="87"/>
      <c r="G66" s="17"/>
      <c r="H66" s="87"/>
      <c r="I66" s="87"/>
    </row>
    <row r="67" spans="1:11" s="126" customFormat="1" ht="27" customHeight="1" x14ac:dyDescent="0.45">
      <c r="A67" s="80">
        <v>2</v>
      </c>
      <c r="B67" s="60" t="s">
        <v>112</v>
      </c>
      <c r="C67" s="55"/>
      <c r="D67" s="55"/>
      <c r="E67" s="17"/>
      <c r="F67" s="87"/>
      <c r="G67" s="17"/>
      <c r="H67" s="87"/>
      <c r="I67" s="87"/>
    </row>
    <row r="68" spans="1:11" s="126" customFormat="1" ht="27" customHeight="1" x14ac:dyDescent="0.45">
      <c r="A68" s="80"/>
      <c r="B68" s="62" t="s">
        <v>163</v>
      </c>
      <c r="C68" s="55"/>
      <c r="D68" s="55"/>
      <c r="E68" s="17"/>
      <c r="F68" s="87"/>
      <c r="G68" s="17"/>
      <c r="H68" s="87"/>
      <c r="I68" s="87"/>
    </row>
    <row r="69" spans="1:11" s="126" customFormat="1" ht="27" customHeight="1" x14ac:dyDescent="0.45">
      <c r="A69" s="80"/>
      <c r="B69" s="62" t="s">
        <v>164</v>
      </c>
      <c r="C69" s="55"/>
      <c r="D69" s="55"/>
      <c r="E69" s="17"/>
      <c r="F69" s="87"/>
      <c r="G69" s="17"/>
      <c r="H69" s="87"/>
      <c r="I69" s="87"/>
    </row>
    <row r="70" spans="1:11" s="126" customFormat="1" ht="27" customHeight="1" x14ac:dyDescent="0.45">
      <c r="A70" s="80"/>
      <c r="B70" s="62" t="s">
        <v>165</v>
      </c>
      <c r="C70" s="55"/>
      <c r="D70" s="55"/>
      <c r="E70" s="17"/>
      <c r="F70" s="87"/>
      <c r="G70" s="17"/>
      <c r="H70" s="87"/>
      <c r="I70" s="87"/>
    </row>
    <row r="71" spans="1:11" s="126" customFormat="1" ht="27" customHeight="1" x14ac:dyDescent="0.45">
      <c r="A71" s="80"/>
      <c r="B71" s="62" t="s">
        <v>166</v>
      </c>
      <c r="C71" s="55"/>
      <c r="D71" s="55"/>
      <c r="E71" s="17"/>
      <c r="F71" s="87"/>
      <c r="G71" s="17"/>
      <c r="H71" s="87"/>
      <c r="I71" s="87"/>
    </row>
    <row r="72" spans="1:11" s="126" customFormat="1" ht="27" customHeight="1" x14ac:dyDescent="0.45">
      <c r="A72" s="80">
        <v>3</v>
      </c>
      <c r="B72" s="62" t="s">
        <v>167</v>
      </c>
      <c r="C72" s="171"/>
      <c r="D72" s="55"/>
      <c r="E72" s="17"/>
      <c r="F72" s="87"/>
      <c r="G72" s="17"/>
      <c r="H72" s="87"/>
      <c r="I72" s="87"/>
    </row>
    <row r="73" spans="1:11" s="126" customFormat="1" ht="27" customHeight="1" x14ac:dyDescent="0.45">
      <c r="A73" s="80">
        <v>4</v>
      </c>
      <c r="B73" s="62" t="s">
        <v>168</v>
      </c>
      <c r="C73" s="171"/>
      <c r="D73" s="55"/>
      <c r="E73" s="15"/>
      <c r="F73" s="55"/>
      <c r="G73" s="15"/>
      <c r="H73" s="55"/>
      <c r="I73" s="55"/>
    </row>
    <row r="74" spans="1:11" s="126" customFormat="1" ht="27" customHeight="1" x14ac:dyDescent="0.45">
      <c r="A74" s="80">
        <v>5</v>
      </c>
      <c r="B74" s="62" t="s">
        <v>169</v>
      </c>
      <c r="C74" s="55"/>
      <c r="D74" s="55"/>
      <c r="E74" s="17"/>
      <c r="F74" s="87"/>
      <c r="G74" s="17"/>
      <c r="H74" s="87"/>
      <c r="I74" s="87"/>
    </row>
    <row r="75" spans="1:11" s="126" customFormat="1" ht="27" customHeight="1" x14ac:dyDescent="0.45">
      <c r="A75" s="80">
        <v>6</v>
      </c>
      <c r="B75" s="62" t="s">
        <v>170</v>
      </c>
      <c r="C75" s="55"/>
      <c r="D75" s="55"/>
      <c r="E75" s="17"/>
      <c r="F75" s="87"/>
      <c r="G75" s="17"/>
      <c r="H75" s="87"/>
      <c r="I75" s="87"/>
      <c r="K75" s="127"/>
    </row>
    <row r="76" spans="1:11" s="126" customFormat="1" ht="27" customHeight="1" x14ac:dyDescent="0.45">
      <c r="A76" s="80">
        <v>7</v>
      </c>
      <c r="B76" s="62" t="s">
        <v>171</v>
      </c>
      <c r="C76" s="55"/>
      <c r="D76" s="55"/>
      <c r="E76" s="17"/>
      <c r="F76" s="87"/>
      <c r="G76" s="17"/>
      <c r="H76" s="87"/>
      <c r="I76" s="87"/>
    </row>
    <row r="77" spans="1:11" ht="29.25" customHeight="1" thickBot="1" x14ac:dyDescent="0.5">
      <c r="A77" s="146"/>
      <c r="B77" s="147"/>
      <c r="C77" s="206" t="s">
        <v>9</v>
      </c>
      <c r="D77" s="199"/>
      <c r="E77" s="199"/>
      <c r="F77" s="200"/>
      <c r="G77" s="201"/>
      <c r="H77" s="200"/>
      <c r="I77" s="158"/>
      <c r="K77" s="98"/>
    </row>
    <row r="78" spans="1:11" ht="29.25" customHeight="1" thickTop="1" x14ac:dyDescent="0.45">
      <c r="A78" s="134"/>
      <c r="B78" s="135"/>
      <c r="C78" s="207" t="s">
        <v>10</v>
      </c>
      <c r="D78" s="137"/>
      <c r="E78" s="137"/>
      <c r="F78" s="137"/>
      <c r="G78" s="137"/>
      <c r="H78" s="137"/>
      <c r="I78" s="159"/>
    </row>
  </sheetData>
  <mergeCells count="39">
    <mergeCell ref="A5:E5"/>
    <mergeCell ref="A6:A7"/>
    <mergeCell ref="B6:B7"/>
    <mergeCell ref="C6:D6"/>
    <mergeCell ref="E6:F6"/>
    <mergeCell ref="A29:B29"/>
    <mergeCell ref="K54:M54"/>
    <mergeCell ref="A30:B30"/>
    <mergeCell ref="G32:H32"/>
    <mergeCell ref="I32:I33"/>
    <mergeCell ref="A53:I53"/>
    <mergeCell ref="A54:F54"/>
    <mergeCell ref="H54:I54"/>
    <mergeCell ref="A31:E31"/>
    <mergeCell ref="A32:A33"/>
    <mergeCell ref="B32:B33"/>
    <mergeCell ref="C32:D32"/>
    <mergeCell ref="E32:F32"/>
    <mergeCell ref="I6:I7"/>
    <mergeCell ref="A27:I27"/>
    <mergeCell ref="A28:F28"/>
    <mergeCell ref="H28:I28"/>
    <mergeCell ref="K28:M28"/>
    <mergeCell ref="G6:H6"/>
    <mergeCell ref="A4:B4"/>
    <mergeCell ref="A1:I1"/>
    <mergeCell ref="A2:F2"/>
    <mergeCell ref="H2:I2"/>
    <mergeCell ref="K2:M2"/>
    <mergeCell ref="A3:B3"/>
    <mergeCell ref="G58:H58"/>
    <mergeCell ref="I58:I59"/>
    <mergeCell ref="A55:B55"/>
    <mergeCell ref="A56:B56"/>
    <mergeCell ref="A57:E57"/>
    <mergeCell ref="A58:A59"/>
    <mergeCell ref="B58:B59"/>
    <mergeCell ref="C58:D58"/>
    <mergeCell ref="E58:F58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  <rowBreaks count="2" manualBreakCount="2">
    <brk id="26" max="8" man="1"/>
    <brk id="52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79"/>
  <sheetViews>
    <sheetView showZeros="0" view="pageBreakPreview" zoomScale="75" zoomScaleNormal="75" zoomScaleSheetLayoutView="75" workbookViewId="0">
      <selection activeCell="P12" sqref="P12"/>
    </sheetView>
  </sheetViews>
  <sheetFormatPr defaultRowHeight="21" x14ac:dyDescent="0.45"/>
  <cols>
    <col min="1" max="1" width="8.5" style="115" customWidth="1"/>
    <col min="2" max="2" width="70.83203125" style="115" customWidth="1"/>
    <col min="3" max="3" width="15.83203125" style="115" customWidth="1"/>
    <col min="4" max="4" width="10.83203125" style="115" customWidth="1"/>
    <col min="5" max="5" width="18.83203125" style="115" customWidth="1"/>
    <col min="6" max="6" width="20.83203125" style="115" customWidth="1"/>
    <col min="7" max="7" width="18.83203125" style="115" customWidth="1"/>
    <col min="8" max="8" width="20.83203125" style="115" customWidth="1"/>
    <col min="9" max="9" width="20.83203125" style="124" customWidth="1"/>
    <col min="10" max="10" width="0" style="115" hidden="1" customWidth="1"/>
    <col min="11" max="11" width="23.1640625" style="115" customWidth="1"/>
    <col min="12" max="16384" width="9.33203125" style="115"/>
  </cols>
  <sheetData>
    <row r="1" spans="1:12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166" t="s">
        <v>11</v>
      </c>
    </row>
    <row r="2" spans="1:12" ht="29.25" customHeight="1" x14ac:dyDescent="0.45">
      <c r="A2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" s="231"/>
      <c r="C2" s="231"/>
      <c r="D2" s="231"/>
      <c r="E2" s="231"/>
      <c r="F2" s="231"/>
      <c r="G2" s="165"/>
      <c r="H2" s="238" t="str">
        <f>'ราคารวมสุทธิ(ปร.4)'!H2</f>
        <v>ประมาณราคาโดย</v>
      </c>
      <c r="I2" s="238"/>
    </row>
    <row r="3" spans="1:12" ht="29.25" customHeight="1" x14ac:dyDescent="0.45">
      <c r="A3" s="230" t="str">
        <f>'ราคารวมสุทธิ(ปร.4)'!A3</f>
        <v>มหาวิทยาลัยราชภัฏเพชรบุรี</v>
      </c>
      <c r="B3" s="230"/>
      <c r="C3" s="92"/>
      <c r="D3" s="93"/>
      <c r="E3" s="93"/>
      <c r="F3" s="167"/>
      <c r="G3" s="167"/>
      <c r="H3" s="167"/>
      <c r="I3" s="167" t="str">
        <f>'ราคารวมสุทธิ(ปร.4)'!I3</f>
        <v>…………………………………………..</v>
      </c>
    </row>
    <row r="4" spans="1:12" ht="29.25" customHeight="1" x14ac:dyDescent="0.45">
      <c r="A4" s="231" t="str">
        <f>'ราคารวมสุทธิ(ปร.4)'!A4</f>
        <v>วันที่  …………………………………….</v>
      </c>
      <c r="B4" s="231"/>
      <c r="C4" s="92"/>
      <c r="D4" s="93"/>
      <c r="E4" s="93"/>
      <c r="F4" s="167"/>
      <c r="G4" s="167"/>
      <c r="H4" s="167"/>
      <c r="I4" s="167" t="str">
        <f>'ราคารวมสุทธิ(ปร.4)'!I4</f>
        <v>…………………………………………..</v>
      </c>
    </row>
    <row r="5" spans="1:12" ht="29.25" customHeight="1" x14ac:dyDescent="0.45">
      <c r="A5" s="291" t="s">
        <v>122</v>
      </c>
      <c r="B5" s="291"/>
      <c r="C5" s="291"/>
      <c r="D5" s="291"/>
      <c r="E5" s="291"/>
      <c r="F5" s="95"/>
      <c r="G5" s="95"/>
      <c r="H5" s="95"/>
      <c r="I5" s="125" t="s">
        <v>32</v>
      </c>
    </row>
    <row r="6" spans="1:12" ht="29.25" customHeight="1" x14ac:dyDescent="0.45">
      <c r="A6" s="289" t="s">
        <v>0</v>
      </c>
      <c r="B6" s="289" t="s">
        <v>1</v>
      </c>
      <c r="C6" s="292" t="s">
        <v>2</v>
      </c>
      <c r="D6" s="293"/>
      <c r="E6" s="292" t="s">
        <v>14</v>
      </c>
      <c r="F6" s="293"/>
      <c r="G6" s="292" t="s">
        <v>4</v>
      </c>
      <c r="H6" s="293"/>
      <c r="I6" s="289" t="s">
        <v>3</v>
      </c>
    </row>
    <row r="7" spans="1:12" ht="29.25" customHeight="1" x14ac:dyDescent="0.45">
      <c r="A7" s="290"/>
      <c r="B7" s="290"/>
      <c r="C7" s="85" t="s">
        <v>5</v>
      </c>
      <c r="D7" s="168" t="s">
        <v>6</v>
      </c>
      <c r="E7" s="85" t="s">
        <v>7</v>
      </c>
      <c r="F7" s="168" t="s">
        <v>8</v>
      </c>
      <c r="G7" s="85" t="s">
        <v>7</v>
      </c>
      <c r="H7" s="168" t="s">
        <v>8</v>
      </c>
      <c r="I7" s="290"/>
    </row>
    <row r="8" spans="1:12" s="126" customFormat="1" ht="27" customHeight="1" x14ac:dyDescent="0.45">
      <c r="A8" s="169"/>
      <c r="B8" s="178" t="s">
        <v>75</v>
      </c>
      <c r="C8" s="172"/>
      <c r="D8" s="170"/>
      <c r="E8" s="19"/>
      <c r="F8" s="87"/>
      <c r="G8" s="19"/>
      <c r="H8" s="87"/>
      <c r="I8" s="87"/>
    </row>
    <row r="9" spans="1:12" s="126" customFormat="1" ht="27" customHeight="1" x14ac:dyDescent="0.45">
      <c r="A9" s="80">
        <v>1</v>
      </c>
      <c r="B9" s="71" t="s">
        <v>208</v>
      </c>
      <c r="C9" s="28"/>
      <c r="D9" s="8"/>
      <c r="E9" s="15"/>
      <c r="F9" s="55"/>
      <c r="G9" s="15"/>
      <c r="H9" s="55"/>
      <c r="I9" s="55"/>
    </row>
    <row r="10" spans="1:12" s="126" customFormat="1" ht="27" customHeight="1" x14ac:dyDescent="0.45">
      <c r="A10" s="80">
        <v>2</v>
      </c>
      <c r="B10" s="68" t="s">
        <v>207</v>
      </c>
      <c r="C10" s="28"/>
      <c r="D10" s="8"/>
      <c r="E10" s="17"/>
      <c r="F10" s="87"/>
      <c r="G10" s="17"/>
      <c r="H10" s="87"/>
      <c r="I10" s="87"/>
    </row>
    <row r="11" spans="1:12" s="126" customFormat="1" ht="27" customHeight="1" x14ac:dyDescent="0.45">
      <c r="A11" s="80">
        <v>3</v>
      </c>
      <c r="B11" s="68" t="s">
        <v>125</v>
      </c>
      <c r="C11" s="28"/>
      <c r="D11" s="8"/>
      <c r="E11" s="17"/>
      <c r="F11" s="87"/>
      <c r="G11" s="17"/>
      <c r="H11" s="87"/>
      <c r="I11" s="87"/>
    </row>
    <row r="12" spans="1:12" s="126" customFormat="1" ht="27" customHeight="1" x14ac:dyDescent="0.45">
      <c r="A12" s="80">
        <v>4</v>
      </c>
      <c r="B12" s="69" t="s">
        <v>126</v>
      </c>
      <c r="C12" s="28"/>
      <c r="D12" s="8"/>
      <c r="E12" s="17"/>
      <c r="F12" s="87"/>
      <c r="G12" s="17"/>
      <c r="H12" s="87"/>
      <c r="I12" s="87"/>
    </row>
    <row r="13" spans="1:12" s="88" customFormat="1" ht="27" customHeight="1" x14ac:dyDescent="0.45">
      <c r="A13" s="80">
        <v>5</v>
      </c>
      <c r="B13" s="68" t="s">
        <v>127</v>
      </c>
      <c r="C13" s="28"/>
      <c r="D13" s="8"/>
      <c r="E13" s="17"/>
      <c r="F13" s="87"/>
      <c r="G13" s="17"/>
      <c r="H13" s="87"/>
      <c r="I13" s="87"/>
      <c r="L13" s="126"/>
    </row>
    <row r="14" spans="1:12" s="88" customFormat="1" ht="27" customHeight="1" x14ac:dyDescent="0.45">
      <c r="A14" s="80">
        <v>6</v>
      </c>
      <c r="B14" s="70" t="s">
        <v>128</v>
      </c>
      <c r="C14" s="28"/>
      <c r="D14" s="8"/>
      <c r="E14" s="17"/>
      <c r="F14" s="87"/>
      <c r="G14" s="17"/>
      <c r="H14" s="87"/>
      <c r="I14" s="87"/>
      <c r="L14" s="126"/>
    </row>
    <row r="15" spans="1:12" s="88" customFormat="1" ht="27" customHeight="1" x14ac:dyDescent="0.45">
      <c r="A15" s="80">
        <v>7</v>
      </c>
      <c r="B15" s="70" t="s">
        <v>129</v>
      </c>
      <c r="C15" s="28"/>
      <c r="D15" s="8"/>
      <c r="E15" s="17"/>
      <c r="F15" s="87"/>
      <c r="G15" s="17"/>
      <c r="H15" s="87"/>
      <c r="I15" s="87"/>
      <c r="L15" s="126"/>
    </row>
    <row r="16" spans="1:12" s="88" customFormat="1" ht="27" customHeight="1" x14ac:dyDescent="0.45">
      <c r="A16" s="80">
        <v>8</v>
      </c>
      <c r="B16" s="70" t="s">
        <v>130</v>
      </c>
      <c r="C16" s="28"/>
      <c r="D16" s="8"/>
      <c r="E16" s="17"/>
      <c r="F16" s="87"/>
      <c r="G16" s="17"/>
      <c r="H16" s="87"/>
      <c r="I16" s="87"/>
      <c r="L16" s="126"/>
    </row>
    <row r="17" spans="1:12" s="88" customFormat="1" ht="27" customHeight="1" x14ac:dyDescent="0.45">
      <c r="A17" s="80">
        <v>9</v>
      </c>
      <c r="B17" s="70" t="s">
        <v>194</v>
      </c>
      <c r="C17" s="28"/>
      <c r="D17" s="8"/>
      <c r="E17" s="17"/>
      <c r="F17" s="87"/>
      <c r="G17" s="17"/>
      <c r="H17" s="87"/>
      <c r="I17" s="87"/>
      <c r="K17" s="205"/>
      <c r="L17" s="126"/>
    </row>
    <row r="18" spans="1:12" s="88" customFormat="1" ht="27" customHeight="1" x14ac:dyDescent="0.45">
      <c r="A18" s="80">
        <v>10</v>
      </c>
      <c r="B18" s="69" t="s">
        <v>131</v>
      </c>
      <c r="C18" s="28"/>
      <c r="D18" s="8"/>
      <c r="E18" s="17"/>
      <c r="F18" s="87"/>
      <c r="G18" s="17"/>
      <c r="H18" s="87"/>
      <c r="I18" s="87"/>
      <c r="L18" s="126"/>
    </row>
    <row r="19" spans="1:12" s="88" customFormat="1" ht="27" customHeight="1" x14ac:dyDescent="0.45">
      <c r="A19" s="80"/>
      <c r="B19" s="196" t="s">
        <v>136</v>
      </c>
      <c r="C19" s="28"/>
      <c r="D19" s="8"/>
      <c r="E19" s="17"/>
      <c r="F19" s="87"/>
      <c r="G19" s="17"/>
      <c r="H19" s="87"/>
      <c r="I19" s="87"/>
      <c r="L19" s="126"/>
    </row>
    <row r="20" spans="1:12" s="88" customFormat="1" ht="27" customHeight="1" x14ac:dyDescent="0.45">
      <c r="A20" s="80">
        <v>1</v>
      </c>
      <c r="B20" s="71" t="s">
        <v>124</v>
      </c>
      <c r="C20" s="28"/>
      <c r="D20" s="8"/>
      <c r="E20" s="17"/>
      <c r="F20" s="87"/>
      <c r="G20" s="17"/>
      <c r="H20" s="87"/>
      <c r="I20" s="87"/>
      <c r="L20" s="126"/>
    </row>
    <row r="21" spans="1:12" s="88" customFormat="1" ht="27" customHeight="1" x14ac:dyDescent="0.45">
      <c r="A21" s="80">
        <v>2</v>
      </c>
      <c r="B21" s="68" t="s">
        <v>192</v>
      </c>
      <c r="C21" s="28"/>
      <c r="D21" s="8"/>
      <c r="E21" s="17"/>
      <c r="F21" s="87"/>
      <c r="G21" s="17"/>
      <c r="H21" s="87"/>
      <c r="I21" s="87"/>
      <c r="L21" s="126"/>
    </row>
    <row r="22" spans="1:12" s="88" customFormat="1" ht="27" customHeight="1" x14ac:dyDescent="0.45">
      <c r="A22" s="80">
        <v>3</v>
      </c>
      <c r="B22" s="68" t="s">
        <v>125</v>
      </c>
      <c r="C22" s="28"/>
      <c r="D22" s="8"/>
      <c r="E22" s="17"/>
      <c r="F22" s="87"/>
      <c r="G22" s="17"/>
      <c r="H22" s="87"/>
      <c r="I22" s="87"/>
      <c r="L22" s="126"/>
    </row>
    <row r="23" spans="1:12" s="88" customFormat="1" ht="27" customHeight="1" x14ac:dyDescent="0.45">
      <c r="A23" s="80">
        <v>4</v>
      </c>
      <c r="B23" s="69" t="s">
        <v>126</v>
      </c>
      <c r="C23" s="28"/>
      <c r="D23" s="8"/>
      <c r="E23" s="17"/>
      <c r="F23" s="87"/>
      <c r="G23" s="17"/>
      <c r="H23" s="87"/>
      <c r="I23" s="87"/>
      <c r="L23" s="126"/>
    </row>
    <row r="24" spans="1:12" ht="29.25" customHeight="1" x14ac:dyDescent="0.45">
      <c r="A24" s="80">
        <v>5</v>
      </c>
      <c r="B24" s="68" t="s">
        <v>127</v>
      </c>
      <c r="C24" s="28"/>
      <c r="D24" s="8"/>
      <c r="E24" s="17"/>
      <c r="F24" s="87"/>
      <c r="G24" s="30"/>
      <c r="H24" s="87"/>
      <c r="I24" s="87"/>
      <c r="L24" s="126"/>
    </row>
    <row r="25" spans="1:12" s="88" customFormat="1" ht="23.25" x14ac:dyDescent="0.45">
      <c r="A25" s="80">
        <v>6</v>
      </c>
      <c r="B25" s="70" t="s">
        <v>128</v>
      </c>
      <c r="C25" s="28"/>
      <c r="D25" s="8"/>
      <c r="E25" s="17"/>
      <c r="F25" s="30"/>
      <c r="G25" s="17"/>
      <c r="H25" s="30"/>
      <c r="I25" s="160"/>
      <c r="L25" s="126"/>
    </row>
    <row r="26" spans="1:12" s="126" customFormat="1" ht="27" customHeight="1" x14ac:dyDescent="0.45">
      <c r="A26" s="129">
        <v>7</v>
      </c>
      <c r="B26" s="73" t="s">
        <v>129</v>
      </c>
      <c r="C26" s="36"/>
      <c r="D26" s="14"/>
      <c r="E26" s="20"/>
      <c r="F26" s="161"/>
      <c r="G26" s="20"/>
      <c r="H26" s="161"/>
      <c r="I26" s="162"/>
    </row>
    <row r="27" spans="1:12" ht="29.25" customHeight="1" x14ac:dyDescent="0.45">
      <c r="A27" s="237" t="s">
        <v>11</v>
      </c>
      <c r="B27" s="237"/>
      <c r="C27" s="237"/>
      <c r="D27" s="237"/>
      <c r="E27" s="237"/>
      <c r="F27" s="237"/>
      <c r="G27" s="237"/>
      <c r="H27" s="237"/>
      <c r="I27" s="237"/>
      <c r="J27" s="166" t="s">
        <v>11</v>
      </c>
      <c r="L27" s="126"/>
    </row>
    <row r="28" spans="1:12" ht="29.25" customHeight="1" x14ac:dyDescent="0.45">
      <c r="A28" s="231" t="str">
        <f>'ราคารวมสุทธิ(ปร.4)'!A2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8" s="231"/>
      <c r="C28" s="231"/>
      <c r="D28" s="231"/>
      <c r="E28" s="231"/>
      <c r="F28" s="231"/>
      <c r="G28" s="165"/>
      <c r="H28" s="238" t="str">
        <f>'ราคารวมสุทธิ(ปร.4)'!H2</f>
        <v>ประมาณราคาโดย</v>
      </c>
      <c r="I28" s="238"/>
      <c r="L28" s="126"/>
    </row>
    <row r="29" spans="1:12" ht="29.25" customHeight="1" x14ac:dyDescent="0.45">
      <c r="A29" s="230" t="str">
        <f>'ราคารวมสุทธิ(ปร.4)'!A3</f>
        <v>มหาวิทยาลัยราชภัฏเพชรบุรี</v>
      </c>
      <c r="B29" s="230"/>
      <c r="C29" s="92"/>
      <c r="D29" s="93"/>
      <c r="E29" s="93"/>
      <c r="F29" s="167"/>
      <c r="G29" s="167"/>
      <c r="H29" s="167"/>
      <c r="I29" s="167" t="str">
        <f>'ราคารวมสุทธิ(ปร.4)'!I3</f>
        <v>…………………………………………..</v>
      </c>
      <c r="L29" s="126"/>
    </row>
    <row r="30" spans="1:12" ht="29.25" customHeight="1" x14ac:dyDescent="0.45">
      <c r="A30" s="231" t="str">
        <f>'ราคารวมสุทธิ(ปร.4)'!A4</f>
        <v>วันที่  …………………………………….</v>
      </c>
      <c r="B30" s="231"/>
      <c r="C30" s="92"/>
      <c r="D30" s="93"/>
      <c r="E30" s="93"/>
      <c r="F30" s="167"/>
      <c r="G30" s="167"/>
      <c r="H30" s="167"/>
      <c r="I30" s="167" t="str">
        <f>'ราคารวมสุทธิ(ปร.4)'!I4</f>
        <v>…………………………………………..</v>
      </c>
      <c r="L30" s="126"/>
    </row>
    <row r="31" spans="1:12" ht="29.25" customHeight="1" x14ac:dyDescent="0.45">
      <c r="A31" s="291" t="s">
        <v>123</v>
      </c>
      <c r="B31" s="291"/>
      <c r="C31" s="291"/>
      <c r="D31" s="291"/>
      <c r="E31" s="291"/>
      <c r="F31" s="95"/>
      <c r="G31" s="95"/>
      <c r="H31" s="95"/>
      <c r="I31" s="125" t="s">
        <v>33</v>
      </c>
      <c r="L31" s="126"/>
    </row>
    <row r="32" spans="1:12" ht="29.25" customHeight="1" x14ac:dyDescent="0.45">
      <c r="A32" s="289" t="s">
        <v>0</v>
      </c>
      <c r="B32" s="289" t="s">
        <v>1</v>
      </c>
      <c r="C32" s="292" t="s">
        <v>2</v>
      </c>
      <c r="D32" s="293"/>
      <c r="E32" s="292" t="s">
        <v>14</v>
      </c>
      <c r="F32" s="293"/>
      <c r="G32" s="292" t="s">
        <v>4</v>
      </c>
      <c r="H32" s="293"/>
      <c r="I32" s="289" t="s">
        <v>3</v>
      </c>
      <c r="L32" s="126"/>
    </row>
    <row r="33" spans="1:12" ht="29.25" customHeight="1" x14ac:dyDescent="0.45">
      <c r="A33" s="290"/>
      <c r="B33" s="290"/>
      <c r="C33" s="85" t="s">
        <v>5</v>
      </c>
      <c r="D33" s="168" t="s">
        <v>6</v>
      </c>
      <c r="E33" s="85" t="s">
        <v>7</v>
      </c>
      <c r="F33" s="168" t="s">
        <v>8</v>
      </c>
      <c r="G33" s="85" t="s">
        <v>7</v>
      </c>
      <c r="H33" s="168" t="s">
        <v>8</v>
      </c>
      <c r="I33" s="290"/>
      <c r="L33" s="126"/>
    </row>
    <row r="34" spans="1:12" s="126" customFormat="1" ht="27" customHeight="1" x14ac:dyDescent="0.45">
      <c r="A34" s="169">
        <v>8</v>
      </c>
      <c r="B34" s="70" t="s">
        <v>130</v>
      </c>
      <c r="C34" s="28"/>
      <c r="D34" s="8"/>
      <c r="E34" s="19"/>
      <c r="F34" s="86"/>
      <c r="G34" s="19"/>
      <c r="H34" s="86"/>
      <c r="I34" s="86"/>
    </row>
    <row r="35" spans="1:12" s="126" customFormat="1" ht="27" customHeight="1" x14ac:dyDescent="0.45">
      <c r="A35" s="80">
        <v>9</v>
      </c>
      <c r="B35" s="70" t="s">
        <v>194</v>
      </c>
      <c r="C35" s="28"/>
      <c r="D35" s="8"/>
      <c r="E35" s="17"/>
      <c r="F35" s="87"/>
      <c r="G35" s="17"/>
      <c r="H35" s="87"/>
      <c r="I35" s="87"/>
    </row>
    <row r="36" spans="1:12" s="126" customFormat="1" ht="27" customHeight="1" x14ac:dyDescent="0.45">
      <c r="A36" s="80">
        <v>10</v>
      </c>
      <c r="B36" s="69" t="s">
        <v>131</v>
      </c>
      <c r="C36" s="28"/>
      <c r="D36" s="8"/>
      <c r="E36" s="17"/>
      <c r="F36" s="87"/>
      <c r="G36" s="17"/>
      <c r="H36" s="87"/>
      <c r="I36" s="87"/>
    </row>
    <row r="37" spans="1:12" s="126" customFormat="1" ht="27" customHeight="1" x14ac:dyDescent="0.45">
      <c r="A37" s="80"/>
      <c r="B37" s="196" t="s">
        <v>137</v>
      </c>
      <c r="C37" s="28"/>
      <c r="D37" s="8"/>
      <c r="E37" s="17"/>
      <c r="F37" s="87"/>
      <c r="G37" s="17"/>
      <c r="H37" s="87"/>
      <c r="I37" s="87"/>
    </row>
    <row r="38" spans="1:12" s="126" customFormat="1" ht="27" customHeight="1" x14ac:dyDescent="0.45">
      <c r="A38" s="80">
        <v>1</v>
      </c>
      <c r="B38" s="72" t="s">
        <v>173</v>
      </c>
      <c r="C38" s="28"/>
      <c r="D38" s="8"/>
      <c r="E38" s="17"/>
      <c r="F38" s="87"/>
      <c r="G38" s="17"/>
      <c r="H38" s="87"/>
      <c r="I38" s="87"/>
    </row>
    <row r="39" spans="1:12" s="126" customFormat="1" ht="27" customHeight="1" x14ac:dyDescent="0.45">
      <c r="A39" s="80">
        <v>2</v>
      </c>
      <c r="B39" s="72" t="s">
        <v>193</v>
      </c>
      <c r="C39" s="28"/>
      <c r="D39" s="8"/>
      <c r="E39" s="17"/>
      <c r="F39" s="87"/>
      <c r="G39" s="17"/>
      <c r="H39" s="87"/>
      <c r="I39" s="87"/>
    </row>
    <row r="40" spans="1:12" s="126" customFormat="1" ht="27" customHeight="1" x14ac:dyDescent="0.45">
      <c r="A40" s="80">
        <v>3</v>
      </c>
      <c r="B40" s="72" t="s">
        <v>126</v>
      </c>
      <c r="C40" s="28"/>
      <c r="D40" s="8"/>
      <c r="E40" s="17"/>
      <c r="F40" s="87"/>
      <c r="G40" s="17"/>
      <c r="H40" s="87"/>
      <c r="I40" s="87"/>
    </row>
    <row r="41" spans="1:12" s="126" customFormat="1" ht="27" customHeight="1" x14ac:dyDescent="0.45">
      <c r="A41" s="80">
        <v>4</v>
      </c>
      <c r="B41" s="72" t="s">
        <v>127</v>
      </c>
      <c r="C41" s="28"/>
      <c r="D41" s="8"/>
      <c r="E41" s="17"/>
      <c r="F41" s="87"/>
      <c r="G41" s="17"/>
      <c r="H41" s="87"/>
      <c r="I41" s="87"/>
    </row>
    <row r="42" spans="1:12" s="126" customFormat="1" ht="27" customHeight="1" x14ac:dyDescent="0.45">
      <c r="A42" s="80">
        <v>5</v>
      </c>
      <c r="B42" s="72" t="s">
        <v>128</v>
      </c>
      <c r="C42" s="28"/>
      <c r="D42" s="8"/>
      <c r="E42" s="17"/>
      <c r="F42" s="87"/>
      <c r="G42" s="17"/>
      <c r="H42" s="87"/>
      <c r="I42" s="87"/>
    </row>
    <row r="43" spans="1:12" s="126" customFormat="1" ht="27" customHeight="1" x14ac:dyDescent="0.45">
      <c r="A43" s="80">
        <v>6</v>
      </c>
      <c r="B43" s="72" t="s">
        <v>129</v>
      </c>
      <c r="C43" s="28"/>
      <c r="D43" s="8"/>
      <c r="E43" s="17"/>
      <c r="F43" s="87"/>
      <c r="G43" s="17"/>
      <c r="H43" s="87"/>
      <c r="I43" s="87"/>
    </row>
    <row r="44" spans="1:12" s="126" customFormat="1" ht="27" customHeight="1" x14ac:dyDescent="0.45">
      <c r="A44" s="80">
        <v>7</v>
      </c>
      <c r="B44" s="179" t="s">
        <v>130</v>
      </c>
      <c r="C44" s="28"/>
      <c r="D44" s="8"/>
      <c r="E44" s="17"/>
      <c r="F44" s="87"/>
      <c r="G44" s="17"/>
      <c r="H44" s="87"/>
      <c r="I44" s="87"/>
    </row>
    <row r="45" spans="1:12" s="126" customFormat="1" ht="27" customHeight="1" x14ac:dyDescent="0.45">
      <c r="A45" s="80">
        <v>8</v>
      </c>
      <c r="B45" s="70" t="s">
        <v>194</v>
      </c>
      <c r="C45" s="28"/>
      <c r="D45" s="8"/>
      <c r="E45" s="17"/>
      <c r="F45" s="87"/>
      <c r="G45" s="17"/>
      <c r="H45" s="87"/>
      <c r="I45" s="87"/>
    </row>
    <row r="46" spans="1:12" s="126" customFormat="1" ht="27" customHeight="1" x14ac:dyDescent="0.45">
      <c r="A46" s="80">
        <v>9</v>
      </c>
      <c r="B46" s="69" t="s">
        <v>131</v>
      </c>
      <c r="C46" s="28"/>
      <c r="D46" s="8"/>
      <c r="E46" s="17"/>
      <c r="F46" s="87"/>
      <c r="G46" s="17"/>
      <c r="H46" s="87"/>
      <c r="I46" s="87"/>
    </row>
    <row r="47" spans="1:12" s="126" customFormat="1" ht="27" customHeight="1" x14ac:dyDescent="0.45">
      <c r="A47" s="80">
        <v>10</v>
      </c>
      <c r="B47" s="32" t="s">
        <v>115</v>
      </c>
      <c r="C47" s="28"/>
      <c r="D47" s="8"/>
      <c r="E47" s="17"/>
      <c r="F47" s="87"/>
      <c r="G47" s="17"/>
      <c r="H47" s="87"/>
      <c r="I47" s="87"/>
    </row>
    <row r="48" spans="1:12" s="126" customFormat="1" ht="27" customHeight="1" x14ac:dyDescent="0.45">
      <c r="A48" s="80">
        <v>11</v>
      </c>
      <c r="B48" s="72" t="s">
        <v>116</v>
      </c>
      <c r="C48" s="28"/>
      <c r="D48" s="8"/>
      <c r="E48" s="17"/>
      <c r="F48" s="87"/>
      <c r="G48" s="17"/>
      <c r="H48" s="87"/>
      <c r="I48" s="87"/>
    </row>
    <row r="49" spans="1:12" s="126" customFormat="1" ht="27" customHeight="1" x14ac:dyDescent="0.45">
      <c r="A49" s="80">
        <v>12</v>
      </c>
      <c r="B49" s="179" t="s">
        <v>117</v>
      </c>
      <c r="C49" s="28"/>
      <c r="D49" s="8"/>
      <c r="E49" s="17"/>
      <c r="F49" s="87"/>
      <c r="G49" s="17"/>
      <c r="H49" s="87"/>
      <c r="I49" s="87"/>
    </row>
    <row r="50" spans="1:12" s="126" customFormat="1" ht="27" customHeight="1" x14ac:dyDescent="0.45">
      <c r="A50" s="80">
        <v>13</v>
      </c>
      <c r="B50" s="32" t="s">
        <v>119</v>
      </c>
      <c r="C50" s="28"/>
      <c r="D50" s="8"/>
      <c r="E50" s="17"/>
      <c r="F50" s="87"/>
      <c r="G50" s="30"/>
      <c r="H50" s="87"/>
      <c r="I50" s="87"/>
    </row>
    <row r="51" spans="1:12" s="126" customFormat="1" ht="27" customHeight="1" x14ac:dyDescent="0.45">
      <c r="A51" s="80"/>
      <c r="B51" s="218" t="s">
        <v>199</v>
      </c>
      <c r="C51" s="28"/>
      <c r="D51" s="8"/>
      <c r="E51" s="213"/>
      <c r="F51" s="87"/>
      <c r="G51" s="214"/>
      <c r="H51" s="87"/>
      <c r="I51" s="87"/>
    </row>
    <row r="52" spans="1:12" s="126" customFormat="1" ht="27" customHeight="1" x14ac:dyDescent="0.45">
      <c r="A52" s="129">
        <v>1</v>
      </c>
      <c r="B52" s="215" t="s">
        <v>200</v>
      </c>
      <c r="C52" s="36"/>
      <c r="D52" s="14"/>
      <c r="E52" s="216"/>
      <c r="F52" s="139"/>
      <c r="G52" s="217"/>
      <c r="H52" s="139"/>
      <c r="I52" s="139"/>
    </row>
    <row r="53" spans="1:12" ht="29.25" customHeight="1" x14ac:dyDescent="0.45">
      <c r="A53" s="237" t="s">
        <v>11</v>
      </c>
      <c r="B53" s="237"/>
      <c r="C53" s="237"/>
      <c r="D53" s="237"/>
      <c r="E53" s="237"/>
      <c r="F53" s="237"/>
      <c r="G53" s="237"/>
      <c r="H53" s="237"/>
      <c r="I53" s="237"/>
      <c r="J53" s="209" t="s">
        <v>11</v>
      </c>
      <c r="L53" s="126"/>
    </row>
    <row r="54" spans="1:12" ht="29.25" customHeight="1" x14ac:dyDescent="0.45">
      <c r="A54" s="231" t="str">
        <f>A28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54" s="231"/>
      <c r="C54" s="231"/>
      <c r="D54" s="231"/>
      <c r="E54" s="231"/>
      <c r="F54" s="231"/>
      <c r="G54" s="208"/>
      <c r="H54" s="238" t="str">
        <f>H28</f>
        <v>ประมาณราคาโดย</v>
      </c>
      <c r="I54" s="238"/>
      <c r="L54" s="126"/>
    </row>
    <row r="55" spans="1:12" ht="29.25" customHeight="1" x14ac:dyDescent="0.45">
      <c r="A55" s="230" t="str">
        <f>A29</f>
        <v>มหาวิทยาลัยราชภัฏเพชรบุรี</v>
      </c>
      <c r="B55" s="230"/>
      <c r="C55" s="92"/>
      <c r="D55" s="93"/>
      <c r="E55" s="93"/>
      <c r="F55" s="210"/>
      <c r="G55" s="210"/>
      <c r="H55" s="210"/>
      <c r="I55" s="210" t="str">
        <f>I29</f>
        <v>…………………………………………..</v>
      </c>
      <c r="L55" s="126"/>
    </row>
    <row r="56" spans="1:12" ht="29.25" customHeight="1" x14ac:dyDescent="0.45">
      <c r="A56" s="231" t="str">
        <f>A30</f>
        <v>วันที่  …………………………………….</v>
      </c>
      <c r="B56" s="231"/>
      <c r="C56" s="92"/>
      <c r="D56" s="93"/>
      <c r="E56" s="93"/>
      <c r="F56" s="210"/>
      <c r="G56" s="210"/>
      <c r="H56" s="210"/>
      <c r="I56" s="210" t="str">
        <f>I30</f>
        <v>…………………………………………..</v>
      </c>
      <c r="L56" s="126"/>
    </row>
    <row r="57" spans="1:12" ht="29.25" customHeight="1" x14ac:dyDescent="0.45">
      <c r="A57" s="291" t="s">
        <v>123</v>
      </c>
      <c r="B57" s="291"/>
      <c r="C57" s="291"/>
      <c r="D57" s="291"/>
      <c r="E57" s="291"/>
      <c r="F57" s="95"/>
      <c r="G57" s="95"/>
      <c r="H57" s="95"/>
      <c r="I57" s="125" t="s">
        <v>34</v>
      </c>
      <c r="L57" s="126"/>
    </row>
    <row r="58" spans="1:12" ht="29.25" customHeight="1" x14ac:dyDescent="0.45">
      <c r="A58" s="289" t="s">
        <v>0</v>
      </c>
      <c r="B58" s="289" t="s">
        <v>1</v>
      </c>
      <c r="C58" s="292" t="s">
        <v>2</v>
      </c>
      <c r="D58" s="293"/>
      <c r="E58" s="292" t="s">
        <v>14</v>
      </c>
      <c r="F58" s="293"/>
      <c r="G58" s="292" t="s">
        <v>4</v>
      </c>
      <c r="H58" s="293"/>
      <c r="I58" s="289" t="s">
        <v>3</v>
      </c>
      <c r="L58" s="126"/>
    </row>
    <row r="59" spans="1:12" ht="29.25" customHeight="1" x14ac:dyDescent="0.45">
      <c r="A59" s="290"/>
      <c r="B59" s="290"/>
      <c r="C59" s="85" t="s">
        <v>5</v>
      </c>
      <c r="D59" s="211" t="s">
        <v>6</v>
      </c>
      <c r="E59" s="85" t="s">
        <v>7</v>
      </c>
      <c r="F59" s="211" t="s">
        <v>8</v>
      </c>
      <c r="G59" s="85" t="s">
        <v>7</v>
      </c>
      <c r="H59" s="211" t="s">
        <v>8</v>
      </c>
      <c r="I59" s="290"/>
      <c r="L59" s="126"/>
    </row>
    <row r="60" spans="1:12" s="126" customFormat="1" ht="27" customHeight="1" x14ac:dyDescent="0.45">
      <c r="A60" s="169">
        <v>2</v>
      </c>
      <c r="B60" s="70" t="s">
        <v>201</v>
      </c>
      <c r="C60" s="28"/>
      <c r="D60" s="8"/>
      <c r="E60" s="19"/>
      <c r="F60" s="86"/>
      <c r="G60" s="19"/>
      <c r="H60" s="86"/>
      <c r="I60" s="86"/>
    </row>
    <row r="61" spans="1:12" s="126" customFormat="1" ht="27" customHeight="1" x14ac:dyDescent="0.45">
      <c r="A61" s="80">
        <v>3</v>
      </c>
      <c r="B61" s="70" t="s">
        <v>203</v>
      </c>
      <c r="C61" s="28"/>
      <c r="D61" s="8"/>
      <c r="E61" s="17"/>
      <c r="F61" s="87"/>
      <c r="G61" s="17"/>
      <c r="H61" s="87"/>
      <c r="I61" s="87"/>
    </row>
    <row r="62" spans="1:12" s="126" customFormat="1" ht="27" customHeight="1" x14ac:dyDescent="0.45">
      <c r="A62" s="80">
        <v>4</v>
      </c>
      <c r="B62" s="69" t="s">
        <v>202</v>
      </c>
      <c r="C62" s="28"/>
      <c r="D62" s="8"/>
      <c r="E62" s="17"/>
      <c r="F62" s="87"/>
      <c r="G62" s="17"/>
      <c r="H62" s="87"/>
      <c r="I62" s="87"/>
    </row>
    <row r="63" spans="1:12" s="126" customFormat="1" ht="27" customHeight="1" x14ac:dyDescent="0.45">
      <c r="A63" s="80">
        <v>5</v>
      </c>
      <c r="B63" s="68" t="s">
        <v>204</v>
      </c>
      <c r="C63" s="28"/>
      <c r="D63" s="8"/>
      <c r="E63" s="17"/>
      <c r="F63" s="87"/>
      <c r="G63" s="17"/>
      <c r="H63" s="87"/>
      <c r="I63" s="87"/>
    </row>
    <row r="64" spans="1:12" s="126" customFormat="1" ht="27" customHeight="1" x14ac:dyDescent="0.45">
      <c r="A64" s="80">
        <v>6</v>
      </c>
      <c r="B64" s="72" t="s">
        <v>206</v>
      </c>
      <c r="C64" s="28"/>
      <c r="D64" s="8"/>
      <c r="E64" s="15"/>
      <c r="F64" s="55"/>
      <c r="G64" s="15"/>
      <c r="H64" s="55"/>
      <c r="I64" s="55"/>
    </row>
    <row r="65" spans="1:11" s="126" customFormat="1" ht="27" customHeight="1" x14ac:dyDescent="0.45">
      <c r="A65" s="80"/>
      <c r="B65" s="72"/>
      <c r="C65" s="28"/>
      <c r="D65" s="8"/>
      <c r="E65" s="17"/>
      <c r="F65" s="87"/>
      <c r="G65" s="17"/>
      <c r="H65" s="87"/>
      <c r="I65" s="87"/>
    </row>
    <row r="66" spans="1:11" s="126" customFormat="1" ht="27" customHeight="1" x14ac:dyDescent="0.45">
      <c r="A66" s="80"/>
      <c r="B66" s="72"/>
      <c r="C66" s="28"/>
      <c r="D66" s="8"/>
      <c r="E66" s="17"/>
      <c r="F66" s="87"/>
      <c r="G66" s="17"/>
      <c r="H66" s="87"/>
      <c r="I66" s="87"/>
    </row>
    <row r="67" spans="1:11" s="126" customFormat="1" ht="27" customHeight="1" x14ac:dyDescent="0.45">
      <c r="A67" s="80"/>
      <c r="B67" s="72"/>
      <c r="C67" s="28"/>
      <c r="D67" s="8"/>
      <c r="E67" s="17"/>
      <c r="F67" s="87"/>
      <c r="G67" s="17"/>
      <c r="H67" s="87"/>
      <c r="I67" s="87"/>
    </row>
    <row r="68" spans="1:11" s="126" customFormat="1" ht="27" customHeight="1" x14ac:dyDescent="0.45">
      <c r="A68" s="80"/>
      <c r="B68" s="72"/>
      <c r="C68" s="28"/>
      <c r="D68" s="8"/>
      <c r="E68" s="17"/>
      <c r="F68" s="87"/>
      <c r="G68" s="17"/>
      <c r="H68" s="87"/>
      <c r="I68" s="87"/>
    </row>
    <row r="69" spans="1:11" s="126" customFormat="1" ht="27" customHeight="1" x14ac:dyDescent="0.45">
      <c r="A69" s="80"/>
      <c r="B69" s="72"/>
      <c r="C69" s="28"/>
      <c r="D69" s="8"/>
      <c r="E69" s="17"/>
      <c r="F69" s="87"/>
      <c r="G69" s="17"/>
      <c r="H69" s="87"/>
      <c r="I69" s="87"/>
    </row>
    <row r="70" spans="1:11" s="126" customFormat="1" ht="27" customHeight="1" x14ac:dyDescent="0.45">
      <c r="A70" s="80"/>
      <c r="B70" s="179"/>
      <c r="C70" s="28"/>
      <c r="D70" s="8"/>
      <c r="E70" s="17"/>
      <c r="F70" s="87"/>
      <c r="G70" s="17"/>
      <c r="H70" s="87"/>
      <c r="I70" s="87"/>
    </row>
    <row r="71" spans="1:11" s="126" customFormat="1" ht="27" customHeight="1" x14ac:dyDescent="0.45">
      <c r="A71" s="80"/>
      <c r="B71" s="70"/>
      <c r="C71" s="28"/>
      <c r="D71" s="8"/>
      <c r="E71" s="17"/>
      <c r="F71" s="87"/>
      <c r="G71" s="17"/>
      <c r="H71" s="87"/>
      <c r="I71" s="87"/>
    </row>
    <row r="72" spans="1:11" s="126" customFormat="1" ht="27" customHeight="1" x14ac:dyDescent="0.45">
      <c r="A72" s="80"/>
      <c r="B72" s="69"/>
      <c r="C72" s="28"/>
      <c r="D72" s="8"/>
      <c r="E72" s="17"/>
      <c r="F72" s="87"/>
      <c r="G72" s="17"/>
      <c r="H72" s="87"/>
      <c r="I72" s="87"/>
    </row>
    <row r="73" spans="1:11" s="126" customFormat="1" ht="27" customHeight="1" x14ac:dyDescent="0.45">
      <c r="A73" s="80"/>
      <c r="B73" s="32"/>
      <c r="C73" s="28"/>
      <c r="D73" s="8"/>
      <c r="E73" s="17"/>
      <c r="F73" s="87"/>
      <c r="G73" s="17"/>
      <c r="H73" s="87"/>
      <c r="I73" s="87"/>
    </row>
    <row r="74" spans="1:11" s="126" customFormat="1" ht="27" customHeight="1" x14ac:dyDescent="0.45">
      <c r="A74" s="80"/>
      <c r="B74" s="72"/>
      <c r="C74" s="28"/>
      <c r="D74" s="8"/>
      <c r="E74" s="17"/>
      <c r="F74" s="87"/>
      <c r="G74" s="17"/>
      <c r="H74" s="87"/>
      <c r="I74" s="87"/>
    </row>
    <row r="75" spans="1:11" s="126" customFormat="1" ht="27" customHeight="1" x14ac:dyDescent="0.45">
      <c r="A75" s="80"/>
      <c r="B75" s="179"/>
      <c r="C75" s="28"/>
      <c r="D75" s="8"/>
      <c r="E75" s="17"/>
      <c r="F75" s="87"/>
      <c r="G75" s="17"/>
      <c r="H75" s="87"/>
      <c r="I75" s="87"/>
    </row>
    <row r="76" spans="1:11" s="126" customFormat="1" ht="27" customHeight="1" x14ac:dyDescent="0.45">
      <c r="A76" s="80"/>
      <c r="B76" s="32"/>
      <c r="C76" s="28"/>
      <c r="D76" s="8"/>
      <c r="E76" s="17"/>
      <c r="F76" s="87"/>
      <c r="G76" s="30"/>
      <c r="H76" s="87"/>
      <c r="I76" s="87"/>
    </row>
    <row r="77" spans="1:11" ht="27" customHeight="1" thickBot="1" x14ac:dyDescent="0.5">
      <c r="A77" s="146"/>
      <c r="B77" s="147"/>
      <c r="C77" s="198" t="s">
        <v>9</v>
      </c>
      <c r="D77" s="199"/>
      <c r="E77" s="199"/>
      <c r="F77" s="200"/>
      <c r="G77" s="201"/>
      <c r="H77" s="200"/>
      <c r="I77" s="202"/>
      <c r="K77" s="163"/>
    </row>
    <row r="78" spans="1:11" ht="27" customHeight="1" thickTop="1" x14ac:dyDescent="0.45">
      <c r="A78" s="134"/>
      <c r="B78" s="135"/>
      <c r="C78" s="136" t="s">
        <v>10</v>
      </c>
      <c r="D78" s="137"/>
      <c r="E78" s="137"/>
      <c r="F78" s="137"/>
      <c r="G78" s="137"/>
      <c r="H78" s="137"/>
      <c r="I78" s="187"/>
    </row>
    <row r="79" spans="1:11" x14ac:dyDescent="0.45">
      <c r="I79" s="164"/>
    </row>
  </sheetData>
  <mergeCells count="36">
    <mergeCell ref="I6:I7"/>
    <mergeCell ref="A5:E5"/>
    <mergeCell ref="A6:A7"/>
    <mergeCell ref="B6:B7"/>
    <mergeCell ref="C6:D6"/>
    <mergeCell ref="E6:F6"/>
    <mergeCell ref="G6:H6"/>
    <mergeCell ref="A4:B4"/>
    <mergeCell ref="A1:I1"/>
    <mergeCell ref="A2:F2"/>
    <mergeCell ref="H2:I2"/>
    <mergeCell ref="A3:B3"/>
    <mergeCell ref="A27:I27"/>
    <mergeCell ref="A28:F28"/>
    <mergeCell ref="H28:I28"/>
    <mergeCell ref="A29:B29"/>
    <mergeCell ref="G32:H32"/>
    <mergeCell ref="I32:I33"/>
    <mergeCell ref="A30:B30"/>
    <mergeCell ref="A31:E31"/>
    <mergeCell ref="A32:A33"/>
    <mergeCell ref="B32:B33"/>
    <mergeCell ref="C32:D32"/>
    <mergeCell ref="E32:F32"/>
    <mergeCell ref="A53:I53"/>
    <mergeCell ref="A54:F54"/>
    <mergeCell ref="H54:I54"/>
    <mergeCell ref="A55:B55"/>
    <mergeCell ref="A56:B56"/>
    <mergeCell ref="G58:H58"/>
    <mergeCell ref="I58:I59"/>
    <mergeCell ref="A57:E57"/>
    <mergeCell ref="A58:A59"/>
    <mergeCell ref="B58:B59"/>
    <mergeCell ref="C58:D58"/>
    <mergeCell ref="E58:F58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29"/>
  <sheetViews>
    <sheetView showZeros="0" view="pageBreakPreview" topLeftCell="A10" zoomScale="75" zoomScaleNormal="75" zoomScaleSheetLayoutView="75" workbookViewId="0">
      <selection activeCell="P12" sqref="P12"/>
    </sheetView>
  </sheetViews>
  <sheetFormatPr defaultRowHeight="21" x14ac:dyDescent="0.45"/>
  <cols>
    <col min="1" max="1" width="8.5" style="184" customWidth="1"/>
    <col min="2" max="2" width="70.83203125" style="115" customWidth="1"/>
    <col min="3" max="3" width="15.83203125" style="115" customWidth="1"/>
    <col min="4" max="4" width="10.83203125" style="115" customWidth="1"/>
    <col min="5" max="5" width="18.83203125" style="115" customWidth="1"/>
    <col min="6" max="6" width="20.83203125" style="115" customWidth="1"/>
    <col min="7" max="7" width="18.83203125" style="115" customWidth="1"/>
    <col min="8" max="8" width="20.83203125" style="115" customWidth="1"/>
    <col min="9" max="9" width="20.83203125" style="124" customWidth="1"/>
    <col min="10" max="10" width="0" style="115" hidden="1" customWidth="1"/>
    <col min="11" max="11" width="17.5" style="115" customWidth="1"/>
    <col min="12" max="13" width="9.33203125" style="115" hidden="1" customWidth="1"/>
    <col min="14" max="16384" width="9.33203125" style="115"/>
  </cols>
  <sheetData>
    <row r="1" spans="1:15" ht="29.25" customHeight="1" x14ac:dyDescent="0.45">
      <c r="A1" s="237" t="s">
        <v>11</v>
      </c>
      <c r="B1" s="237"/>
      <c r="C1" s="237"/>
      <c r="D1" s="237"/>
      <c r="E1" s="237"/>
      <c r="F1" s="237"/>
      <c r="G1" s="237"/>
      <c r="H1" s="237"/>
      <c r="I1" s="237"/>
      <c r="J1" s="166" t="s">
        <v>11</v>
      </c>
      <c r="K1" s="90"/>
      <c r="L1" s="90"/>
      <c r="M1" s="90"/>
    </row>
    <row r="2" spans="1:15" ht="29.25" customHeight="1" x14ac:dyDescent="0.45">
      <c r="A2" s="231" t="str">
        <f>'ราคารวมสุทธิ(ปร.4)'!A2:F2</f>
        <v>งานก่อสร้างอาคารโรงเรือนไก่ไข่  อาคารโรงเรือนไก่เนื้อ และอาคารโรงเรือนแพะ-แกะ  1 งาน</v>
      </c>
      <c r="B2" s="231"/>
      <c r="C2" s="231"/>
      <c r="D2" s="231"/>
      <c r="E2" s="231"/>
      <c r="F2" s="231"/>
      <c r="G2" s="165"/>
      <c r="H2" s="238" t="str">
        <f>'ราคารวมสุทธิ(ปร.4)'!H2:I2</f>
        <v>ประมาณราคาโดย</v>
      </c>
      <c r="I2" s="238"/>
      <c r="K2" s="229"/>
      <c r="L2" s="229"/>
      <c r="M2" s="229"/>
    </row>
    <row r="3" spans="1:15" ht="29.25" customHeight="1" x14ac:dyDescent="0.45">
      <c r="A3" s="230" t="str">
        <f>'ราคารวมสุทธิ(ปร.4)'!A3:B3</f>
        <v>มหาวิทยาลัยราชภัฏเพชรบุรี</v>
      </c>
      <c r="B3" s="230"/>
      <c r="C3" s="92"/>
      <c r="D3" s="93"/>
      <c r="E3" s="93"/>
      <c r="F3" s="167"/>
      <c r="G3" s="167"/>
      <c r="H3" s="167"/>
      <c r="I3" s="167" t="str">
        <f>'ราคารวมสุทธิ(ปร.4)'!I3</f>
        <v>…………………………………………..</v>
      </c>
      <c r="K3" s="93"/>
      <c r="L3" s="93"/>
      <c r="M3" s="93"/>
    </row>
    <row r="4" spans="1:15" ht="29.25" customHeight="1" x14ac:dyDescent="0.45">
      <c r="A4" s="231" t="str">
        <f>'ราคารวมสุทธิ(ปร.4)'!A4:B4</f>
        <v>วันที่  …………………………………….</v>
      </c>
      <c r="B4" s="231"/>
      <c r="C4" s="92"/>
      <c r="D4" s="93"/>
      <c r="E4" s="93"/>
      <c r="F4" s="167"/>
      <c r="G4" s="167"/>
      <c r="H4" s="167"/>
      <c r="I4" s="167" t="str">
        <f>'ราคารวมสุทธิ(ปร.4)'!I4</f>
        <v>…………………………………………..</v>
      </c>
      <c r="K4" s="93"/>
      <c r="L4" s="93"/>
      <c r="M4" s="93"/>
    </row>
    <row r="5" spans="1:15" ht="29.25" customHeight="1" x14ac:dyDescent="0.45">
      <c r="A5" s="291" t="s">
        <v>121</v>
      </c>
      <c r="B5" s="291"/>
      <c r="C5" s="291"/>
      <c r="D5" s="291"/>
      <c r="E5" s="291"/>
      <c r="F5" s="95"/>
      <c r="G5" s="95"/>
      <c r="H5" s="95"/>
      <c r="I5" s="125" t="s">
        <v>177</v>
      </c>
      <c r="K5" s="97"/>
    </row>
    <row r="6" spans="1:15" ht="29.25" customHeight="1" x14ac:dyDescent="0.45">
      <c r="A6" s="289" t="s">
        <v>0</v>
      </c>
      <c r="B6" s="289" t="s">
        <v>1</v>
      </c>
      <c r="C6" s="292" t="s">
        <v>2</v>
      </c>
      <c r="D6" s="293"/>
      <c r="E6" s="292" t="s">
        <v>14</v>
      </c>
      <c r="F6" s="293"/>
      <c r="G6" s="292" t="s">
        <v>4</v>
      </c>
      <c r="H6" s="293"/>
      <c r="I6" s="289" t="s">
        <v>3</v>
      </c>
      <c r="K6" s="116"/>
    </row>
    <row r="7" spans="1:15" ht="29.25" customHeight="1" x14ac:dyDescent="0.45">
      <c r="A7" s="290"/>
      <c r="B7" s="290"/>
      <c r="C7" s="85" t="s">
        <v>5</v>
      </c>
      <c r="D7" s="168" t="s">
        <v>6</v>
      </c>
      <c r="E7" s="85" t="s">
        <v>7</v>
      </c>
      <c r="F7" s="168" t="s">
        <v>8</v>
      </c>
      <c r="G7" s="85" t="s">
        <v>7</v>
      </c>
      <c r="H7" s="168" t="s">
        <v>8</v>
      </c>
      <c r="I7" s="290"/>
    </row>
    <row r="8" spans="1:15" s="126" customFormat="1" ht="27" customHeight="1" x14ac:dyDescent="0.45">
      <c r="A8" s="173">
        <v>1</v>
      </c>
      <c r="B8" s="188" t="s">
        <v>195</v>
      </c>
      <c r="C8" s="28"/>
      <c r="D8" s="173"/>
      <c r="E8" s="31"/>
      <c r="F8" s="87"/>
      <c r="G8" s="26"/>
      <c r="H8" s="87"/>
      <c r="I8" s="87"/>
      <c r="K8" s="127"/>
    </row>
    <row r="9" spans="1:15" s="126" customFormat="1" ht="27" customHeight="1" x14ac:dyDescent="0.45">
      <c r="A9" s="181">
        <v>2</v>
      </c>
      <c r="B9" s="76" t="s">
        <v>132</v>
      </c>
      <c r="C9" s="28"/>
      <c r="D9" s="8"/>
      <c r="E9" s="74"/>
      <c r="F9" s="87"/>
      <c r="G9" s="1"/>
      <c r="H9" s="87"/>
      <c r="I9" s="87"/>
      <c r="O9" s="127"/>
    </row>
    <row r="10" spans="1:15" s="126" customFormat="1" ht="27" customHeight="1" x14ac:dyDescent="0.45">
      <c r="A10" s="181">
        <v>3</v>
      </c>
      <c r="B10" s="76" t="s">
        <v>133</v>
      </c>
      <c r="C10" s="28"/>
      <c r="D10" s="8"/>
      <c r="E10" s="74"/>
      <c r="F10" s="87"/>
      <c r="G10" s="1"/>
      <c r="H10" s="87"/>
      <c r="I10" s="87"/>
      <c r="O10" s="127"/>
    </row>
    <row r="11" spans="1:15" s="126" customFormat="1" ht="27" customHeight="1" x14ac:dyDescent="0.45">
      <c r="A11" s="181">
        <v>4</v>
      </c>
      <c r="B11" s="76" t="s">
        <v>172</v>
      </c>
      <c r="C11" s="28"/>
      <c r="D11" s="8"/>
      <c r="E11" s="74"/>
      <c r="F11" s="87"/>
      <c r="G11" s="1"/>
      <c r="H11" s="87"/>
      <c r="I11" s="87"/>
      <c r="O11" s="127"/>
    </row>
    <row r="12" spans="1:15" s="126" customFormat="1" ht="27" customHeight="1" x14ac:dyDescent="0.45">
      <c r="A12" s="181">
        <v>5</v>
      </c>
      <c r="B12" s="76" t="s">
        <v>191</v>
      </c>
      <c r="C12" s="28"/>
      <c r="D12" s="8"/>
      <c r="E12" s="74"/>
      <c r="F12" s="87"/>
      <c r="G12" s="1"/>
      <c r="H12" s="87"/>
      <c r="I12" s="87"/>
      <c r="O12" s="127"/>
    </row>
    <row r="13" spans="1:15" s="126" customFormat="1" ht="27" customHeight="1" x14ac:dyDescent="0.45">
      <c r="A13" s="181">
        <v>6</v>
      </c>
      <c r="B13" s="76" t="s">
        <v>174</v>
      </c>
      <c r="C13" s="28"/>
      <c r="D13" s="8"/>
      <c r="E13" s="74"/>
      <c r="F13" s="87"/>
      <c r="G13" s="1"/>
      <c r="H13" s="87"/>
      <c r="I13" s="87"/>
      <c r="O13" s="127"/>
    </row>
    <row r="14" spans="1:15" s="126" customFormat="1" ht="27" customHeight="1" x14ac:dyDescent="0.45">
      <c r="A14" s="181">
        <v>7</v>
      </c>
      <c r="B14" s="76" t="s">
        <v>175</v>
      </c>
      <c r="C14" s="28"/>
      <c r="D14" s="8"/>
      <c r="E14" s="74"/>
      <c r="F14" s="87"/>
      <c r="G14" s="1"/>
      <c r="H14" s="87"/>
      <c r="I14" s="87"/>
      <c r="O14" s="127"/>
    </row>
    <row r="15" spans="1:15" s="126" customFormat="1" ht="27" customHeight="1" x14ac:dyDescent="0.45">
      <c r="A15" s="181"/>
      <c r="B15" s="212" t="s">
        <v>196</v>
      </c>
      <c r="C15" s="28"/>
      <c r="D15" s="8"/>
      <c r="E15" s="74"/>
      <c r="F15" s="87"/>
      <c r="G15" s="1"/>
      <c r="H15" s="87"/>
      <c r="I15" s="87"/>
      <c r="O15" s="127"/>
    </row>
    <row r="16" spans="1:15" s="126" customFormat="1" ht="27" customHeight="1" x14ac:dyDescent="0.45">
      <c r="A16" s="181">
        <v>1</v>
      </c>
      <c r="B16" s="62" t="s">
        <v>197</v>
      </c>
      <c r="C16" s="55"/>
      <c r="D16" s="55"/>
      <c r="E16" s="74"/>
      <c r="F16" s="55"/>
      <c r="G16" s="7"/>
      <c r="H16" s="55"/>
      <c r="I16" s="55"/>
      <c r="K16" s="127"/>
      <c r="O16" s="127"/>
    </row>
    <row r="17" spans="1:15" s="126" customFormat="1" ht="27" customHeight="1" x14ac:dyDescent="0.45">
      <c r="A17" s="181">
        <v>2</v>
      </c>
      <c r="B17" s="77" t="s">
        <v>198</v>
      </c>
      <c r="C17" s="171"/>
      <c r="D17" s="55"/>
      <c r="E17" s="74"/>
      <c r="F17" s="55"/>
      <c r="G17" s="7"/>
      <c r="H17" s="55"/>
      <c r="I17" s="55"/>
      <c r="O17" s="127"/>
    </row>
    <row r="18" spans="1:15" s="126" customFormat="1" ht="27" customHeight="1" x14ac:dyDescent="0.45">
      <c r="A18" s="181">
        <v>3</v>
      </c>
      <c r="B18" s="76" t="s">
        <v>210</v>
      </c>
      <c r="C18" s="28"/>
      <c r="D18" s="8"/>
      <c r="E18" s="74"/>
      <c r="F18" s="55"/>
      <c r="G18" s="7"/>
      <c r="H18" s="55"/>
      <c r="I18" s="55"/>
      <c r="O18" s="127"/>
    </row>
    <row r="19" spans="1:15" s="126" customFormat="1" ht="27" customHeight="1" x14ac:dyDescent="0.45">
      <c r="A19" s="181"/>
      <c r="B19" s="185"/>
      <c r="C19" s="28"/>
      <c r="D19" s="8"/>
      <c r="E19" s="74"/>
      <c r="F19" s="87"/>
      <c r="G19" s="1"/>
      <c r="H19" s="87"/>
      <c r="I19" s="87"/>
      <c r="K19" s="127"/>
      <c r="O19" s="127"/>
    </row>
    <row r="20" spans="1:15" s="126" customFormat="1" ht="27" customHeight="1" x14ac:dyDescent="0.45">
      <c r="A20" s="181"/>
      <c r="B20" s="76"/>
      <c r="C20" s="28"/>
      <c r="D20" s="8"/>
      <c r="E20" s="74"/>
      <c r="F20" s="87"/>
      <c r="G20" s="1"/>
      <c r="H20" s="87"/>
      <c r="I20" s="87"/>
      <c r="O20" s="127"/>
    </row>
    <row r="21" spans="1:15" s="126" customFormat="1" ht="27" customHeight="1" x14ac:dyDescent="0.45">
      <c r="A21" s="181"/>
      <c r="B21" s="76"/>
      <c r="C21" s="28"/>
      <c r="D21" s="8"/>
      <c r="E21" s="74"/>
      <c r="F21" s="87"/>
      <c r="G21" s="1"/>
      <c r="H21" s="87"/>
      <c r="I21" s="87"/>
      <c r="O21" s="127"/>
    </row>
    <row r="22" spans="1:15" s="126" customFormat="1" ht="27" customHeight="1" x14ac:dyDescent="0.45">
      <c r="A22" s="181"/>
      <c r="B22" s="75"/>
      <c r="C22" s="28"/>
      <c r="D22" s="8"/>
      <c r="E22" s="74"/>
      <c r="F22" s="87"/>
      <c r="G22" s="1"/>
      <c r="H22" s="87"/>
      <c r="I22" s="87"/>
      <c r="O22" s="127"/>
    </row>
    <row r="23" spans="1:15" s="126" customFormat="1" ht="29.25" customHeight="1" x14ac:dyDescent="0.45">
      <c r="A23" s="79"/>
      <c r="B23" s="2"/>
      <c r="C23" s="1"/>
      <c r="D23" s="8"/>
      <c r="E23" s="25"/>
      <c r="F23" s="87"/>
      <c r="G23" s="25"/>
      <c r="H23" s="87"/>
      <c r="I23" s="87"/>
    </row>
    <row r="24" spans="1:15" s="126" customFormat="1" ht="29.25" customHeight="1" x14ac:dyDescent="0.45">
      <c r="A24" s="129"/>
      <c r="B24" s="5"/>
      <c r="C24" s="3"/>
      <c r="D24" s="4"/>
      <c r="E24" s="24"/>
      <c r="F24" s="139"/>
      <c r="G24" s="24"/>
      <c r="H24" s="139"/>
      <c r="I24" s="162"/>
    </row>
    <row r="25" spans="1:15" ht="29.25" customHeight="1" thickBot="1" x14ac:dyDescent="0.5">
      <c r="A25" s="182"/>
      <c r="B25" s="131"/>
      <c r="C25" s="132" t="s">
        <v>9</v>
      </c>
      <c r="D25" s="93"/>
      <c r="E25" s="93"/>
      <c r="F25" s="142"/>
      <c r="G25" s="133"/>
      <c r="H25" s="142"/>
      <c r="I25" s="143"/>
      <c r="K25" s="98"/>
    </row>
    <row r="26" spans="1:15" ht="29.25" customHeight="1" thickTop="1" thickBot="1" x14ac:dyDescent="0.5">
      <c r="A26" s="183"/>
      <c r="B26" s="135"/>
      <c r="C26" s="136" t="s">
        <v>10</v>
      </c>
      <c r="D26" s="137"/>
      <c r="E26" s="137"/>
      <c r="F26" s="137"/>
      <c r="G26" s="137"/>
      <c r="H26" s="137"/>
      <c r="I26" s="142"/>
    </row>
    <row r="27" spans="1:15" ht="29.25" customHeight="1" thickTop="1" x14ac:dyDescent="0.45"/>
    <row r="29" spans="1:15" hidden="1" x14ac:dyDescent="0.45"/>
  </sheetData>
  <mergeCells count="13">
    <mergeCell ref="A1:I1"/>
    <mergeCell ref="A2:F2"/>
    <mergeCell ref="H2:I2"/>
    <mergeCell ref="K2:M2"/>
    <mergeCell ref="A3:B3"/>
    <mergeCell ref="G6:H6"/>
    <mergeCell ref="I6:I7"/>
    <mergeCell ref="A4:B4"/>
    <mergeCell ref="A5:E5"/>
    <mergeCell ref="A6:A7"/>
    <mergeCell ref="B6:B7"/>
    <mergeCell ref="C6:D6"/>
    <mergeCell ref="E6:F6"/>
  </mergeCells>
  <printOptions horizontalCentered="1"/>
  <pageMargins left="0.39370078740157483" right="0.39370078740157483" top="0.59055118110236227" bottom="0.19685039370078741" header="0.23622047244094491" footer="0.23622047244094491"/>
  <pageSetup paperSize="9" scale="77" orientation="landscape" horizontalDpi="300" verticalDpi="300" r:id="rId1"/>
  <headerFooter alignWithMargins="0">
    <oddHeader>&amp;R&amp;"AngsanaUPC,ตัวหนา"&amp;16&amp;KFF00FFแบบ ปร.4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ราคารวมสุทธิ(ปร.4)</vt:lpstr>
      <vt:lpstr>หมวดที่ 1 งานโครงสร้าง</vt:lpstr>
      <vt:lpstr>หมวดที่ 2 งานสถาปัตยกรรม</vt:lpstr>
      <vt:lpstr>หมวดที่ 3 งานระบบประปาฯ</vt:lpstr>
      <vt:lpstr>หมวดที่ 4 งานระบบไฟฟ้าและสื่อ</vt:lpstr>
      <vt:lpstr>หมวดที่ 5 ครุภัณฑ์</vt:lpstr>
      <vt:lpstr>'ราคารวมสุทธิ(ปร.4)'!Print_Area</vt:lpstr>
      <vt:lpstr>'หมวดที่ 1 งานโครงสร้าง'!Print_Area</vt:lpstr>
      <vt:lpstr>'หมวดที่ 2 งานสถาปัตยกรรม'!Print_Area</vt:lpstr>
      <vt:lpstr>'หมวดที่ 3 งานระบบประปาฯ'!Print_Area</vt:lpstr>
      <vt:lpstr>'หมวดที่ 4 งานระบบไฟฟ้าและสื่อ'!Print_Area</vt:lpstr>
      <vt:lpstr>'หมวดที่ 5 ครุภัณฑ์'!Print_Area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นิวัต</dc:creator>
  <cp:lastModifiedBy>user</cp:lastModifiedBy>
  <cp:lastPrinted>2021-01-07T09:01:05Z</cp:lastPrinted>
  <dcterms:created xsi:type="dcterms:W3CDTF">1999-03-11T03:56:49Z</dcterms:created>
  <dcterms:modified xsi:type="dcterms:W3CDTF">2021-01-07T09:05:35Z</dcterms:modified>
</cp:coreProperties>
</file>